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e\Desktop\"/>
    </mc:Choice>
  </mc:AlternateContent>
  <bookViews>
    <workbookView xWindow="-120" yWindow="-120" windowWidth="24240" windowHeight="13020" firstSheet="4" activeTab="5"/>
  </bookViews>
  <sheets>
    <sheet name="Ind C3 Ruban" sheetId="2" r:id="rId1"/>
    <sheet name="Duo BM3 Cerceau" sheetId="3" r:id="rId2"/>
    <sheet name="Ind CJ4 Corde" sheetId="4" r:id="rId3"/>
    <sheet name="Duo BM2 Corde Cerceau" sheetId="5" r:id="rId4"/>
    <sheet name="Ind BM2 Ruban + Cerceau" sheetId="6" r:id="rId5"/>
    <sheet name="Ind M3 Ballon" sheetId="7" r:id="rId6"/>
    <sheet name="Ind CJ2 Massues + Cerceau" sheetId="8" r:id="rId7"/>
    <sheet name="Ens BM3 Massues" sheetId="9" r:id="rId8"/>
    <sheet name="Duos CJS4 Ballons" sheetId="11" r:id="rId9"/>
    <sheet name="Ind B3 Ballon" sheetId="10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8" l="1"/>
  <c r="AD14" i="8" l="1"/>
  <c r="AD11" i="8"/>
  <c r="AD12" i="8"/>
  <c r="AD10" i="8"/>
  <c r="AD9" i="8"/>
  <c r="AD6" i="8"/>
  <c r="AD15" i="8"/>
  <c r="AD8" i="8"/>
  <c r="AD5" i="8"/>
  <c r="AD13" i="8"/>
  <c r="AD7" i="8"/>
  <c r="AG7" i="8"/>
  <c r="AG11" i="8"/>
  <c r="AG12" i="8"/>
  <c r="AG10" i="8"/>
  <c r="AG9" i="8"/>
  <c r="AG6" i="8"/>
  <c r="AG15" i="8"/>
  <c r="AG8" i="8"/>
  <c r="AG5" i="8"/>
  <c r="AG13" i="8"/>
  <c r="AG14" i="8"/>
  <c r="F11" i="9" l="1"/>
  <c r="T6" i="8"/>
  <c r="F9" i="9"/>
  <c r="F12" i="9"/>
  <c r="F8" i="9"/>
  <c r="F6" i="9"/>
  <c r="F7" i="9"/>
  <c r="F13" i="9"/>
  <c r="AA4" i="6"/>
  <c r="AX4" i="6"/>
  <c r="G5" i="6"/>
  <c r="J5" i="6"/>
  <c r="M5" i="6"/>
  <c r="P5" i="6"/>
  <c r="Q5" i="6" s="1"/>
  <c r="T5" i="6"/>
  <c r="W5" i="6"/>
  <c r="X5" i="6"/>
  <c r="AD5" i="6"/>
  <c r="AG5" i="6"/>
  <c r="AJ5" i="6"/>
  <c r="AM5" i="6"/>
  <c r="AN5" i="6"/>
  <c r="AQ5" i="6"/>
  <c r="AT5" i="6"/>
  <c r="AU5" i="6" s="1"/>
  <c r="AX5" i="6" s="1"/>
  <c r="G10" i="6"/>
  <c r="J10" i="6"/>
  <c r="M10" i="6"/>
  <c r="P10" i="6"/>
  <c r="Q10" i="6"/>
  <c r="T10" i="6"/>
  <c r="W10" i="6"/>
  <c r="X10" i="6" s="1"/>
  <c r="AA10" i="6" s="1"/>
  <c r="AD10" i="6"/>
  <c r="AG10" i="6"/>
  <c r="AJ10" i="6"/>
  <c r="AM10" i="6"/>
  <c r="AN10" i="6" s="1"/>
  <c r="AQ10" i="6"/>
  <c r="AT10" i="6"/>
  <c r="AU10" i="6"/>
  <c r="G8" i="6"/>
  <c r="J8" i="6"/>
  <c r="M8" i="6"/>
  <c r="P8" i="6"/>
  <c r="Q8" i="6" s="1"/>
  <c r="T8" i="6"/>
  <c r="W8" i="6"/>
  <c r="X8" i="6"/>
  <c r="AD8" i="6"/>
  <c r="AG8" i="6"/>
  <c r="AJ8" i="6"/>
  <c r="AM8" i="6"/>
  <c r="AN8" i="6"/>
  <c r="AQ8" i="6"/>
  <c r="AT8" i="6"/>
  <c r="AU8" i="6" s="1"/>
  <c r="AX8" i="6" s="1"/>
  <c r="G6" i="6"/>
  <c r="J6" i="6"/>
  <c r="M6" i="6"/>
  <c r="P6" i="6"/>
  <c r="Q6" i="6"/>
  <c r="T6" i="6"/>
  <c r="W6" i="6"/>
  <c r="X6" i="6" s="1"/>
  <c r="AA6" i="6" s="1"/>
  <c r="AD6" i="6"/>
  <c r="AG6" i="6"/>
  <c r="AJ6" i="6"/>
  <c r="AM6" i="6"/>
  <c r="AN6" i="6" s="1"/>
  <c r="AQ6" i="6"/>
  <c r="AT6" i="6"/>
  <c r="AU6" i="6"/>
  <c r="G11" i="6"/>
  <c r="J11" i="6"/>
  <c r="M11" i="6"/>
  <c r="P11" i="6"/>
  <c r="Q11" i="6" s="1"/>
  <c r="T11" i="6"/>
  <c r="W11" i="6"/>
  <c r="X11" i="6"/>
  <c r="AD11" i="6"/>
  <c r="AG11" i="6"/>
  <c r="AJ11" i="6"/>
  <c r="AM11" i="6"/>
  <c r="AN11" i="6"/>
  <c r="AQ11" i="6"/>
  <c r="AT11" i="6"/>
  <c r="AU11" i="6" s="1"/>
  <c r="AX11" i="6" s="1"/>
  <c r="G7" i="6"/>
  <c r="J7" i="6"/>
  <c r="M7" i="6"/>
  <c r="P7" i="6"/>
  <c r="Q7" i="6"/>
  <c r="T7" i="6"/>
  <c r="W7" i="6"/>
  <c r="X7" i="6" s="1"/>
  <c r="AA7" i="6" s="1"/>
  <c r="AD7" i="6"/>
  <c r="AG7" i="6"/>
  <c r="AJ7" i="6"/>
  <c r="AM7" i="6"/>
  <c r="AN7" i="6" s="1"/>
  <c r="AQ7" i="6"/>
  <c r="AT7" i="6"/>
  <c r="AU7" i="6"/>
  <c r="G12" i="6"/>
  <c r="J12" i="6"/>
  <c r="M12" i="6"/>
  <c r="P12" i="6"/>
  <c r="Q12" i="6" s="1"/>
  <c r="T12" i="6"/>
  <c r="W12" i="6"/>
  <c r="X12" i="6"/>
  <c r="AD12" i="6"/>
  <c r="AG12" i="6"/>
  <c r="AJ12" i="6"/>
  <c r="AM12" i="6"/>
  <c r="AN12" i="6"/>
  <c r="AQ12" i="6"/>
  <c r="AT12" i="6"/>
  <c r="AU12" i="6" s="1"/>
  <c r="AX12" i="6" s="1"/>
  <c r="AA12" i="6" l="1"/>
  <c r="AY12" i="6" s="1"/>
  <c r="A12" i="6" s="1"/>
  <c r="AA11" i="6"/>
  <c r="AY11" i="6" s="1"/>
  <c r="A11" i="6" s="1"/>
  <c r="AA8" i="6"/>
  <c r="AY8" i="6" s="1"/>
  <c r="A8" i="6" s="1"/>
  <c r="AA5" i="6"/>
  <c r="AY5" i="6" s="1"/>
  <c r="A5" i="6" s="1"/>
  <c r="AX7" i="6"/>
  <c r="AY7" i="6" s="1"/>
  <c r="A7" i="6" s="1"/>
  <c r="AX6" i="6"/>
  <c r="AY6" i="6" s="1"/>
  <c r="A6" i="6" s="1"/>
  <c r="AX10" i="6"/>
  <c r="AY10" i="6" s="1"/>
  <c r="A10" i="6" s="1"/>
  <c r="AG13" i="6"/>
  <c r="AG9" i="6"/>
  <c r="AD9" i="6"/>
  <c r="AD13" i="6"/>
  <c r="M22" i="7" l="1"/>
  <c r="T15" i="4" l="1"/>
  <c r="V13" i="2"/>
  <c r="AA5" i="3"/>
  <c r="R23" i="2"/>
  <c r="R26" i="2"/>
  <c r="R15" i="2"/>
  <c r="R25" i="2"/>
  <c r="R10" i="2"/>
  <c r="R27" i="2"/>
  <c r="R21" i="2"/>
  <c r="R16" i="2"/>
  <c r="R24" i="2"/>
  <c r="R6" i="2"/>
  <c r="R22" i="2"/>
  <c r="R17" i="2"/>
  <c r="R7" i="2"/>
  <c r="R19" i="2"/>
  <c r="R13" i="2"/>
  <c r="R12" i="2"/>
  <c r="R28" i="2"/>
  <c r="R20" i="2"/>
  <c r="R14" i="2"/>
  <c r="R18" i="2"/>
  <c r="R11" i="2"/>
  <c r="R8" i="2"/>
  <c r="R9" i="2"/>
  <c r="N23" i="2"/>
  <c r="N26" i="2"/>
  <c r="N15" i="2"/>
  <c r="N25" i="2"/>
  <c r="N10" i="2"/>
  <c r="N27" i="2"/>
  <c r="S27" i="2" s="1"/>
  <c r="N21" i="2"/>
  <c r="N16" i="2"/>
  <c r="N24" i="2"/>
  <c r="N6" i="2"/>
  <c r="N22" i="2"/>
  <c r="N17" i="2"/>
  <c r="N7" i="2"/>
  <c r="N19" i="2"/>
  <c r="N13" i="2"/>
  <c r="N12" i="2"/>
  <c r="N28" i="2"/>
  <c r="S28" i="2" s="1"/>
  <c r="N20" i="2"/>
  <c r="S20" i="2" s="1"/>
  <c r="N14" i="2"/>
  <c r="N18" i="2"/>
  <c r="N11" i="2"/>
  <c r="S11" i="2" s="1"/>
  <c r="N8" i="2"/>
  <c r="N9" i="2"/>
  <c r="S12" i="2" l="1"/>
  <c r="S14" i="2"/>
  <c r="S13" i="2"/>
  <c r="S7" i="2"/>
  <c r="S22" i="2"/>
  <c r="S10" i="2"/>
  <c r="S15" i="2"/>
  <c r="S23" i="2"/>
  <c r="S18" i="2"/>
  <c r="S19" i="2"/>
  <c r="S17" i="2"/>
  <c r="S6" i="2"/>
  <c r="S24" i="2"/>
  <c r="S16" i="2"/>
  <c r="S21" i="2"/>
  <c r="S25" i="2"/>
  <c r="S26" i="2"/>
  <c r="W8" i="10"/>
  <c r="T8" i="10"/>
  <c r="P8" i="10"/>
  <c r="M8" i="10"/>
  <c r="J8" i="10"/>
  <c r="G8" i="10"/>
  <c r="W6" i="10"/>
  <c r="T6" i="10"/>
  <c r="P6" i="10"/>
  <c r="M6" i="10"/>
  <c r="J6" i="10"/>
  <c r="G6" i="10"/>
  <c r="W9" i="10"/>
  <c r="T9" i="10"/>
  <c r="P9" i="10"/>
  <c r="M9" i="10"/>
  <c r="J9" i="10"/>
  <c r="G9" i="10"/>
  <c r="W7" i="10"/>
  <c r="T7" i="10"/>
  <c r="P7" i="10"/>
  <c r="M7" i="10"/>
  <c r="J7" i="10"/>
  <c r="G7" i="10"/>
  <c r="W10" i="10"/>
  <c r="T10" i="10"/>
  <c r="P10" i="10"/>
  <c r="M10" i="10"/>
  <c r="J10" i="10"/>
  <c r="G10" i="10"/>
  <c r="AA5" i="10"/>
  <c r="W7" i="11"/>
  <c r="T7" i="11"/>
  <c r="P7" i="11"/>
  <c r="M7" i="11"/>
  <c r="J7" i="11"/>
  <c r="G7" i="11"/>
  <c r="W6" i="11"/>
  <c r="T6" i="11"/>
  <c r="P6" i="11"/>
  <c r="M6" i="11"/>
  <c r="J6" i="11"/>
  <c r="G6" i="11"/>
  <c r="W8" i="11"/>
  <c r="T8" i="11"/>
  <c r="X8" i="11" s="1"/>
  <c r="P8" i="11"/>
  <c r="M8" i="11"/>
  <c r="J8" i="11"/>
  <c r="G8" i="11"/>
  <c r="W9" i="11"/>
  <c r="T9" i="11"/>
  <c r="P9" i="11"/>
  <c r="M9" i="11"/>
  <c r="J9" i="11"/>
  <c r="G9" i="11"/>
  <c r="AA5" i="11"/>
  <c r="V13" i="9"/>
  <c r="S13" i="9"/>
  <c r="O13" i="9"/>
  <c r="L13" i="9"/>
  <c r="I13" i="9"/>
  <c r="V11" i="9"/>
  <c r="S11" i="9"/>
  <c r="O11" i="9"/>
  <c r="L11" i="9"/>
  <c r="I11" i="9"/>
  <c r="V7" i="9"/>
  <c r="S7" i="9"/>
  <c r="O7" i="9"/>
  <c r="L7" i="9"/>
  <c r="I7" i="9"/>
  <c r="V6" i="9"/>
  <c r="S6" i="9"/>
  <c r="O6" i="9"/>
  <c r="L6" i="9"/>
  <c r="I6" i="9"/>
  <c r="V8" i="9"/>
  <c r="S8" i="9"/>
  <c r="O8" i="9"/>
  <c r="L8" i="9"/>
  <c r="I8" i="9"/>
  <c r="V12" i="9"/>
  <c r="S12" i="9"/>
  <c r="O12" i="9"/>
  <c r="L12" i="9"/>
  <c r="I12" i="9"/>
  <c r="V9" i="9"/>
  <c r="S9" i="9"/>
  <c r="O9" i="9"/>
  <c r="L9" i="9"/>
  <c r="I9" i="9"/>
  <c r="V10" i="9"/>
  <c r="S10" i="9"/>
  <c r="O10" i="9"/>
  <c r="L10" i="9"/>
  <c r="I10" i="9"/>
  <c r="F10" i="9"/>
  <c r="Z5" i="9"/>
  <c r="Q7" i="10" l="1"/>
  <c r="Q9" i="10"/>
  <c r="X8" i="10"/>
  <c r="Q8" i="10"/>
  <c r="AA8" i="10" s="1"/>
  <c r="A8" i="10" s="1"/>
  <c r="X6" i="10"/>
  <c r="Q6" i="10"/>
  <c r="X9" i="10"/>
  <c r="X7" i="10"/>
  <c r="X10" i="10"/>
  <c r="X9" i="11"/>
  <c r="Q7" i="11"/>
  <c r="X6" i="11"/>
  <c r="Q8" i="11"/>
  <c r="W13" i="9"/>
  <c r="W7" i="9"/>
  <c r="P6" i="9"/>
  <c r="W8" i="9"/>
  <c r="Z8" i="9" s="1"/>
  <c r="A8" i="9" s="1"/>
  <c r="W9" i="9"/>
  <c r="Z9" i="9" s="1"/>
  <c r="X7" i="11"/>
  <c r="AA7" i="11" s="1"/>
  <c r="A7" i="11" s="1"/>
  <c r="AA9" i="10"/>
  <c r="A9" i="10" s="1"/>
  <c r="Q10" i="10"/>
  <c r="AA7" i="10"/>
  <c r="A7" i="10" s="1"/>
  <c r="Q6" i="11"/>
  <c r="Q9" i="11"/>
  <c r="AA9" i="11" s="1"/>
  <c r="A9" i="11" s="1"/>
  <c r="AA8" i="11"/>
  <c r="A8" i="11" s="1"/>
  <c r="W10" i="9"/>
  <c r="Z10" i="9" s="1"/>
  <c r="A10" i="9" s="1"/>
  <c r="W6" i="9"/>
  <c r="P13" i="9"/>
  <c r="Z13" i="9" s="1"/>
  <c r="A13" i="9" s="1"/>
  <c r="W12" i="9"/>
  <c r="Z12" i="9" s="1"/>
  <c r="P7" i="9"/>
  <c r="W11" i="9"/>
  <c r="Z11" i="9" s="1"/>
  <c r="AA6" i="10" l="1"/>
  <c r="A6" i="10" s="1"/>
  <c r="AA10" i="10"/>
  <c r="A10" i="10" s="1"/>
  <c r="AA6" i="11"/>
  <c r="A6" i="11" s="1"/>
  <c r="Z6" i="9"/>
  <c r="A9" i="9"/>
  <c r="Z7" i="9"/>
  <c r="A7" i="9" s="1"/>
  <c r="A6" i="9"/>
  <c r="A11" i="9"/>
  <c r="A12" i="9"/>
  <c r="AT13" i="8"/>
  <c r="AQ13" i="8"/>
  <c r="AU13" i="8" s="1"/>
  <c r="AM13" i="8"/>
  <c r="AJ13" i="8"/>
  <c r="AN13" i="8" s="1"/>
  <c r="W13" i="8"/>
  <c r="T13" i="8"/>
  <c r="P13" i="8"/>
  <c r="M13" i="8"/>
  <c r="J13" i="8"/>
  <c r="G13" i="8"/>
  <c r="AT5" i="8"/>
  <c r="AQ5" i="8"/>
  <c r="AU5" i="8" s="1"/>
  <c r="AM5" i="8"/>
  <c r="AJ5" i="8"/>
  <c r="W5" i="8"/>
  <c r="T5" i="8"/>
  <c r="X5" i="8" s="1"/>
  <c r="P5" i="8"/>
  <c r="M5" i="8"/>
  <c r="J5" i="8"/>
  <c r="G5" i="8"/>
  <c r="AT8" i="8"/>
  <c r="AQ8" i="8"/>
  <c r="AM8" i="8"/>
  <c r="AJ8" i="8"/>
  <c r="W8" i="8"/>
  <c r="T8" i="8"/>
  <c r="P8" i="8"/>
  <c r="M8" i="8"/>
  <c r="J8" i="8"/>
  <c r="G8" i="8"/>
  <c r="AT15" i="8"/>
  <c r="AQ15" i="8"/>
  <c r="AM15" i="8"/>
  <c r="AJ15" i="8"/>
  <c r="AN15" i="8" s="1"/>
  <c r="W15" i="8"/>
  <c r="T15" i="8"/>
  <c r="P15" i="8"/>
  <c r="M15" i="8"/>
  <c r="J15" i="8"/>
  <c r="G15" i="8"/>
  <c r="AT6" i="8"/>
  <c r="AQ6" i="8"/>
  <c r="AU6" i="8" s="1"/>
  <c r="AM6" i="8"/>
  <c r="AJ6" i="8"/>
  <c r="W6" i="8"/>
  <c r="X6" i="8"/>
  <c r="P6" i="8"/>
  <c r="M6" i="8"/>
  <c r="J6" i="8"/>
  <c r="G6" i="8"/>
  <c r="AT9" i="8"/>
  <c r="AU9" i="8" s="1"/>
  <c r="AM9" i="8"/>
  <c r="AJ9" i="8"/>
  <c r="W9" i="8"/>
  <c r="T9" i="8"/>
  <c r="P9" i="8"/>
  <c r="M9" i="8"/>
  <c r="J9" i="8"/>
  <c r="G9" i="8"/>
  <c r="AT10" i="8"/>
  <c r="AQ10" i="8"/>
  <c r="AM10" i="8"/>
  <c r="AJ10" i="8"/>
  <c r="W10" i="8"/>
  <c r="T10" i="8"/>
  <c r="P10" i="8"/>
  <c r="M10" i="8"/>
  <c r="J10" i="8"/>
  <c r="G10" i="8"/>
  <c r="AT12" i="8"/>
  <c r="AQ12" i="8"/>
  <c r="AM12" i="8"/>
  <c r="AJ12" i="8"/>
  <c r="W12" i="8"/>
  <c r="T12" i="8"/>
  <c r="P12" i="8"/>
  <c r="M12" i="8"/>
  <c r="J12" i="8"/>
  <c r="G12" i="8"/>
  <c r="AT11" i="8"/>
  <c r="AQ11" i="8"/>
  <c r="AM11" i="8"/>
  <c r="AJ11" i="8"/>
  <c r="W11" i="8"/>
  <c r="T11" i="8"/>
  <c r="P11" i="8"/>
  <c r="M11" i="8"/>
  <c r="J11" i="8"/>
  <c r="G11" i="8"/>
  <c r="AT14" i="8"/>
  <c r="AQ14" i="8"/>
  <c r="AM14" i="8"/>
  <c r="AJ14" i="8"/>
  <c r="W14" i="8"/>
  <c r="T14" i="8"/>
  <c r="P14" i="8"/>
  <c r="M14" i="8"/>
  <c r="J14" i="8"/>
  <c r="G14" i="8"/>
  <c r="AT7" i="8"/>
  <c r="AQ7" i="8"/>
  <c r="AM7" i="8"/>
  <c r="AJ7" i="8"/>
  <c r="W7" i="8"/>
  <c r="T7" i="8"/>
  <c r="P7" i="8"/>
  <c r="M7" i="8"/>
  <c r="J7" i="8"/>
  <c r="G7" i="8"/>
  <c r="AX4" i="8"/>
  <c r="AA4" i="8"/>
  <c r="AT9" i="6"/>
  <c r="AQ9" i="6"/>
  <c r="AM9" i="6"/>
  <c r="AJ9" i="6"/>
  <c r="W9" i="6"/>
  <c r="T9" i="6"/>
  <c r="X9" i="6" s="1"/>
  <c r="P9" i="6"/>
  <c r="M9" i="6"/>
  <c r="Q9" i="6" s="1"/>
  <c r="J9" i="6"/>
  <c r="G9" i="6"/>
  <c r="AA9" i="6" s="1"/>
  <c r="AT13" i="6"/>
  <c r="AQ13" i="6"/>
  <c r="AM13" i="6"/>
  <c r="AJ13" i="6"/>
  <c r="AN13" i="6" s="1"/>
  <c r="W13" i="6"/>
  <c r="T13" i="6"/>
  <c r="P13" i="6"/>
  <c r="M13" i="6"/>
  <c r="J13" i="6"/>
  <c r="G13" i="6"/>
  <c r="AN14" i="8" l="1"/>
  <c r="AU14" i="8"/>
  <c r="AX14" i="8" s="1"/>
  <c r="X11" i="8"/>
  <c r="AN12" i="8"/>
  <c r="AX12" i="8" s="1"/>
  <c r="AU12" i="8"/>
  <c r="Q10" i="8"/>
  <c r="X10" i="8"/>
  <c r="Q9" i="8"/>
  <c r="AN9" i="8"/>
  <c r="AN5" i="8"/>
  <c r="AX5" i="8" s="1"/>
  <c r="AX13" i="8"/>
  <c r="AN8" i="8"/>
  <c r="AU15" i="8"/>
  <c r="AU10" i="8"/>
  <c r="Q5" i="8"/>
  <c r="AA5" i="8"/>
  <c r="AN11" i="8"/>
  <c r="AN7" i="8"/>
  <c r="Q6" i="8"/>
  <c r="Q12" i="8"/>
  <c r="Q14" i="8"/>
  <c r="X7" i="8"/>
  <c r="AU13" i="6"/>
  <c r="AX13" i="6" s="1"/>
  <c r="X9" i="8"/>
  <c r="AA9" i="8" s="1"/>
  <c r="X15" i="8"/>
  <c r="X13" i="8"/>
  <c r="AX15" i="8"/>
  <c r="X14" i="8"/>
  <c r="Q15" i="8"/>
  <c r="Q7" i="8"/>
  <c r="AA7" i="8" s="1"/>
  <c r="AU7" i="8"/>
  <c r="X12" i="8"/>
  <c r="AN10" i="8"/>
  <c r="Q8" i="8"/>
  <c r="X8" i="8"/>
  <c r="Q11" i="8"/>
  <c r="AA11" i="8" s="1"/>
  <c r="AU11" i="8"/>
  <c r="AX11" i="8" s="1"/>
  <c r="AN6" i="8"/>
  <c r="AX6" i="8" s="1"/>
  <c r="AU8" i="8"/>
  <c r="Q13" i="8"/>
  <c r="AA13" i="8" s="1"/>
  <c r="AY13" i="8" s="1"/>
  <c r="A13" i="8" s="1"/>
  <c r="AA10" i="8"/>
  <c r="AA6" i="8"/>
  <c r="AA14" i="8"/>
  <c r="AX9" i="8"/>
  <c r="AU9" i="6"/>
  <c r="Q13" i="6"/>
  <c r="X13" i="6"/>
  <c r="AN9" i="6"/>
  <c r="AX8" i="8" l="1"/>
  <c r="AA8" i="8"/>
  <c r="AX10" i="8"/>
  <c r="AX7" i="8"/>
  <c r="AY5" i="8"/>
  <c r="A5" i="8" s="1"/>
  <c r="AY8" i="8"/>
  <c r="A8" i="8" s="1"/>
  <c r="AA15" i="8"/>
  <c r="AY15" i="8" s="1"/>
  <c r="A15" i="8" s="1"/>
  <c r="AY6" i="8"/>
  <c r="A6" i="8" s="1"/>
  <c r="AA12" i="8"/>
  <c r="AA13" i="6"/>
  <c r="AY13" i="6" s="1"/>
  <c r="A13" i="6" s="1"/>
  <c r="AY10" i="8"/>
  <c r="A10" i="8" s="1"/>
  <c r="AY7" i="8"/>
  <c r="A7" i="8" s="1"/>
  <c r="AY12" i="8"/>
  <c r="A12" i="8" s="1"/>
  <c r="AY9" i="8"/>
  <c r="A9" i="8" s="1"/>
  <c r="AY11" i="8"/>
  <c r="A11" i="8" s="1"/>
  <c r="AY14" i="8"/>
  <c r="A14" i="8" s="1"/>
  <c r="AX9" i="6"/>
  <c r="AY9" i="6" s="1"/>
  <c r="A9" i="6" s="1"/>
  <c r="Y8" i="5"/>
  <c r="V8" i="5"/>
  <c r="R8" i="5"/>
  <c r="N8" i="5"/>
  <c r="J8" i="5"/>
  <c r="G8" i="5"/>
  <c r="Y9" i="5"/>
  <c r="V9" i="5"/>
  <c r="R9" i="5"/>
  <c r="N9" i="5"/>
  <c r="J9" i="5"/>
  <c r="G9" i="5"/>
  <c r="Y10" i="5"/>
  <c r="V10" i="5"/>
  <c r="R10" i="5"/>
  <c r="N10" i="5"/>
  <c r="J10" i="5"/>
  <c r="G10" i="5"/>
  <c r="AC7" i="5"/>
  <c r="Z9" i="5" l="1"/>
  <c r="S9" i="5"/>
  <c r="AC9" i="5" s="1"/>
  <c r="A9" i="5" s="1"/>
  <c r="Z10" i="5"/>
  <c r="S8" i="5"/>
  <c r="Z8" i="5"/>
  <c r="S10" i="5"/>
  <c r="AC10" i="5" s="1"/>
  <c r="A10" i="5" s="1"/>
  <c r="AC8" i="5" l="1"/>
  <c r="A8" i="5" s="1"/>
  <c r="W48" i="7"/>
  <c r="T48" i="7"/>
  <c r="P48" i="7"/>
  <c r="M48" i="7"/>
  <c r="J48" i="7"/>
  <c r="G48" i="7"/>
  <c r="W45" i="7"/>
  <c r="T45" i="7"/>
  <c r="P45" i="7"/>
  <c r="M45" i="7"/>
  <c r="J45" i="7"/>
  <c r="G45" i="7"/>
  <c r="W49" i="7"/>
  <c r="T49" i="7"/>
  <c r="P49" i="7"/>
  <c r="M49" i="7"/>
  <c r="J49" i="7"/>
  <c r="G49" i="7"/>
  <c r="W41" i="7"/>
  <c r="T41" i="7"/>
  <c r="P41" i="7"/>
  <c r="M41" i="7"/>
  <c r="J41" i="7"/>
  <c r="G41" i="7"/>
  <c r="W51" i="7"/>
  <c r="T51" i="7"/>
  <c r="P51" i="7"/>
  <c r="M51" i="7"/>
  <c r="J51" i="7"/>
  <c r="G51" i="7"/>
  <c r="W50" i="7"/>
  <c r="T50" i="7"/>
  <c r="P50" i="7"/>
  <c r="M50" i="7"/>
  <c r="J50" i="7"/>
  <c r="G50" i="7"/>
  <c r="W42" i="7"/>
  <c r="T42" i="7"/>
  <c r="P42" i="7"/>
  <c r="M42" i="7"/>
  <c r="J42" i="7"/>
  <c r="G42" i="7"/>
  <c r="W56" i="7"/>
  <c r="T56" i="7"/>
  <c r="P56" i="7"/>
  <c r="M56" i="7"/>
  <c r="J56" i="7"/>
  <c r="G56" i="7"/>
  <c r="W43" i="7"/>
  <c r="T43" i="7"/>
  <c r="P43" i="7"/>
  <c r="M43" i="7"/>
  <c r="J43" i="7"/>
  <c r="G43" i="7"/>
  <c r="W55" i="7"/>
  <c r="T55" i="7"/>
  <c r="P55" i="7"/>
  <c r="M55" i="7"/>
  <c r="J55" i="7"/>
  <c r="G55" i="7"/>
  <c r="W57" i="7"/>
  <c r="T57" i="7"/>
  <c r="P57" i="7"/>
  <c r="M57" i="7"/>
  <c r="J57" i="7"/>
  <c r="G57" i="7"/>
  <c r="W53" i="7"/>
  <c r="T53" i="7"/>
  <c r="P53" i="7"/>
  <c r="M53" i="7"/>
  <c r="J53" i="7"/>
  <c r="G53" i="7"/>
  <c r="W47" i="7"/>
  <c r="T47" i="7"/>
  <c r="P47" i="7"/>
  <c r="M47" i="7"/>
  <c r="J47" i="7"/>
  <c r="G47" i="7"/>
  <c r="W44" i="7"/>
  <c r="T44" i="7"/>
  <c r="P44" i="7"/>
  <c r="M44" i="7"/>
  <c r="J44" i="7"/>
  <c r="G44" i="7"/>
  <c r="W52" i="7"/>
  <c r="T52" i="7"/>
  <c r="P52" i="7"/>
  <c r="M52" i="7"/>
  <c r="J52" i="7"/>
  <c r="G52" i="7"/>
  <c r="W46" i="7"/>
  <c r="T46" i="7"/>
  <c r="P46" i="7"/>
  <c r="M46" i="7"/>
  <c r="J46" i="7"/>
  <c r="G46" i="7"/>
  <c r="W54" i="7"/>
  <c r="T54" i="7"/>
  <c r="P54" i="7"/>
  <c r="M54" i="7"/>
  <c r="J54" i="7"/>
  <c r="G54" i="7"/>
  <c r="AA40" i="7"/>
  <c r="W32" i="7"/>
  <c r="T32" i="7"/>
  <c r="P32" i="7"/>
  <c r="M32" i="7"/>
  <c r="J32" i="7"/>
  <c r="G32" i="7"/>
  <c r="W28" i="7"/>
  <c r="T28" i="7"/>
  <c r="P28" i="7"/>
  <c r="M28" i="7"/>
  <c r="J28" i="7"/>
  <c r="G28" i="7"/>
  <c r="W22" i="7"/>
  <c r="T22" i="7"/>
  <c r="P22" i="7"/>
  <c r="Q22" i="7" s="1"/>
  <c r="J22" i="7"/>
  <c r="G22" i="7"/>
  <c r="W29" i="7"/>
  <c r="T29" i="7"/>
  <c r="P29" i="7"/>
  <c r="M29" i="7"/>
  <c r="J29" i="7"/>
  <c r="G29" i="7"/>
  <c r="W24" i="7"/>
  <c r="T24" i="7"/>
  <c r="P24" i="7"/>
  <c r="M24" i="7"/>
  <c r="J24" i="7"/>
  <c r="G24" i="7"/>
  <c r="W21" i="7"/>
  <c r="T21" i="7"/>
  <c r="P21" i="7"/>
  <c r="M21" i="7"/>
  <c r="J21" i="7"/>
  <c r="G21" i="7"/>
  <c r="W20" i="7"/>
  <c r="T20" i="7"/>
  <c r="P20" i="7"/>
  <c r="M20" i="7"/>
  <c r="J20" i="7"/>
  <c r="G20" i="7"/>
  <c r="W23" i="7"/>
  <c r="T23" i="7"/>
  <c r="P23" i="7"/>
  <c r="M23" i="7"/>
  <c r="J23" i="7"/>
  <c r="G23" i="7"/>
  <c r="W19" i="7"/>
  <c r="T19" i="7"/>
  <c r="P19" i="7"/>
  <c r="M19" i="7"/>
  <c r="J19" i="7"/>
  <c r="G19" i="7"/>
  <c r="W30" i="7"/>
  <c r="T30" i="7"/>
  <c r="P30" i="7"/>
  <c r="M30" i="7"/>
  <c r="J30" i="7"/>
  <c r="G30" i="7"/>
  <c r="W26" i="7"/>
  <c r="T26" i="7"/>
  <c r="P26" i="7"/>
  <c r="M26" i="7"/>
  <c r="J26" i="7"/>
  <c r="G26" i="7"/>
  <c r="W31" i="7"/>
  <c r="T31" i="7"/>
  <c r="P31" i="7"/>
  <c r="M31" i="7"/>
  <c r="J31" i="7"/>
  <c r="G31" i="7"/>
  <c r="W27" i="7"/>
  <c r="T27" i="7"/>
  <c r="P27" i="7"/>
  <c r="M27" i="7"/>
  <c r="J27" i="7"/>
  <c r="G27" i="7"/>
  <c r="W17" i="7"/>
  <c r="T17" i="7"/>
  <c r="P17" i="7"/>
  <c r="M17" i="7"/>
  <c r="J17" i="7"/>
  <c r="G17" i="7"/>
  <c r="W25" i="7"/>
  <c r="T25" i="7"/>
  <c r="P25" i="7"/>
  <c r="M25" i="7"/>
  <c r="J25" i="7"/>
  <c r="G25" i="7"/>
  <c r="W18" i="7"/>
  <c r="T18" i="7"/>
  <c r="P18" i="7"/>
  <c r="M18" i="7"/>
  <c r="J18" i="7"/>
  <c r="G18" i="7"/>
  <c r="AA16" i="7"/>
  <c r="W17" i="4"/>
  <c r="T17" i="4"/>
  <c r="P17" i="4"/>
  <c r="M17" i="4"/>
  <c r="J17" i="4"/>
  <c r="G17" i="4"/>
  <c r="W21" i="4"/>
  <c r="T21" i="4"/>
  <c r="X21" i="4" s="1"/>
  <c r="P21" i="4"/>
  <c r="M21" i="4"/>
  <c r="J21" i="4"/>
  <c r="G21" i="4"/>
  <c r="W22" i="4"/>
  <c r="T22" i="4"/>
  <c r="X22" i="4" s="1"/>
  <c r="P22" i="4"/>
  <c r="M22" i="4"/>
  <c r="J22" i="4"/>
  <c r="G22" i="4"/>
  <c r="W19" i="4"/>
  <c r="T19" i="4"/>
  <c r="P19" i="4"/>
  <c r="M19" i="4"/>
  <c r="J19" i="4"/>
  <c r="G19" i="4"/>
  <c r="W10" i="4"/>
  <c r="T10" i="4"/>
  <c r="P10" i="4"/>
  <c r="M10" i="4"/>
  <c r="J10" i="4"/>
  <c r="G10" i="4"/>
  <c r="W16" i="4"/>
  <c r="T16" i="4"/>
  <c r="X16" i="4" s="1"/>
  <c r="P16" i="4"/>
  <c r="M16" i="4"/>
  <c r="J16" i="4"/>
  <c r="G16" i="4"/>
  <c r="W8" i="4"/>
  <c r="T8" i="4"/>
  <c r="X8" i="4" s="1"/>
  <c r="P8" i="4"/>
  <c r="M8" i="4"/>
  <c r="Q8" i="4" s="1"/>
  <c r="J8" i="4"/>
  <c r="G8" i="4"/>
  <c r="W15" i="4"/>
  <c r="X15" i="4"/>
  <c r="P15" i="4"/>
  <c r="M15" i="4"/>
  <c r="J15" i="4"/>
  <c r="G15" i="4"/>
  <c r="W18" i="4"/>
  <c r="T18" i="4"/>
  <c r="P18" i="4"/>
  <c r="M18" i="4"/>
  <c r="J18" i="4"/>
  <c r="G18" i="4"/>
  <c r="W9" i="4"/>
  <c r="T9" i="4"/>
  <c r="P9" i="4"/>
  <c r="M9" i="4"/>
  <c r="J9" i="4"/>
  <c r="G9" i="4"/>
  <c r="W13" i="4"/>
  <c r="T13" i="4"/>
  <c r="X13" i="4" s="1"/>
  <c r="P13" i="4"/>
  <c r="M13" i="4"/>
  <c r="J13" i="4"/>
  <c r="G13" i="4"/>
  <c r="W12" i="4"/>
  <c r="T12" i="4"/>
  <c r="P12" i="4"/>
  <c r="M12" i="4"/>
  <c r="J12" i="4"/>
  <c r="G12" i="4"/>
  <c r="W14" i="4"/>
  <c r="T14" i="4"/>
  <c r="P14" i="4"/>
  <c r="M14" i="4"/>
  <c r="J14" i="4"/>
  <c r="G14" i="4"/>
  <c r="W11" i="4"/>
  <c r="T11" i="4"/>
  <c r="P11" i="4"/>
  <c r="M11" i="4"/>
  <c r="J11" i="4"/>
  <c r="G11" i="4"/>
  <c r="W20" i="4"/>
  <c r="T20" i="4"/>
  <c r="P20" i="4"/>
  <c r="M20" i="4"/>
  <c r="J20" i="4"/>
  <c r="G20" i="4"/>
  <c r="AA7" i="4"/>
  <c r="W7" i="3"/>
  <c r="T7" i="3"/>
  <c r="P7" i="3"/>
  <c r="M7" i="3"/>
  <c r="J7" i="3"/>
  <c r="G7" i="3"/>
  <c r="W14" i="3"/>
  <c r="T14" i="3"/>
  <c r="P14" i="3"/>
  <c r="M14" i="3"/>
  <c r="J14" i="3"/>
  <c r="G14" i="3"/>
  <c r="W8" i="3"/>
  <c r="T8" i="3"/>
  <c r="P8" i="3"/>
  <c r="M8" i="3"/>
  <c r="J8" i="3"/>
  <c r="G8" i="3"/>
  <c r="W13" i="3"/>
  <c r="T13" i="3"/>
  <c r="P13" i="3"/>
  <c r="M13" i="3"/>
  <c r="J13" i="3"/>
  <c r="G13" i="3"/>
  <c r="W10" i="3"/>
  <c r="T10" i="3"/>
  <c r="P10" i="3"/>
  <c r="M10" i="3"/>
  <c r="J10" i="3"/>
  <c r="G10" i="3"/>
  <c r="W9" i="3"/>
  <c r="T9" i="3"/>
  <c r="X9" i="3" s="1"/>
  <c r="P9" i="3"/>
  <c r="M9" i="3"/>
  <c r="J9" i="3"/>
  <c r="G9" i="3"/>
  <c r="W6" i="3"/>
  <c r="T6" i="3"/>
  <c r="P6" i="3"/>
  <c r="M6" i="3"/>
  <c r="J6" i="3"/>
  <c r="G6" i="3"/>
  <c r="W11" i="3"/>
  <c r="T11" i="3"/>
  <c r="P11" i="3"/>
  <c r="M11" i="3"/>
  <c r="J11" i="3"/>
  <c r="G11" i="3"/>
  <c r="W12" i="3"/>
  <c r="T12" i="3"/>
  <c r="P12" i="3"/>
  <c r="M12" i="3"/>
  <c r="J12" i="3"/>
  <c r="G12" i="3"/>
  <c r="W15" i="3"/>
  <c r="T15" i="3"/>
  <c r="P15" i="3"/>
  <c r="M15" i="3"/>
  <c r="J15" i="3"/>
  <c r="G15" i="3"/>
  <c r="Y8" i="2"/>
  <c r="V8" i="2"/>
  <c r="J8" i="2"/>
  <c r="G8" i="2"/>
  <c r="Y11" i="2"/>
  <c r="V11" i="2"/>
  <c r="J11" i="2"/>
  <c r="G11" i="2"/>
  <c r="Y18" i="2"/>
  <c r="V18" i="2"/>
  <c r="J18" i="2"/>
  <c r="G18" i="2"/>
  <c r="Y14" i="2"/>
  <c r="V14" i="2"/>
  <c r="J14" i="2"/>
  <c r="G14" i="2"/>
  <c r="Y20" i="2"/>
  <c r="V20" i="2"/>
  <c r="J20" i="2"/>
  <c r="G20" i="2"/>
  <c r="Y28" i="2"/>
  <c r="V28" i="2"/>
  <c r="J28" i="2"/>
  <c r="G28" i="2"/>
  <c r="Y12" i="2"/>
  <c r="V12" i="2"/>
  <c r="J12" i="2"/>
  <c r="G12" i="2"/>
  <c r="Y13" i="2"/>
  <c r="J13" i="2"/>
  <c r="G13" i="2"/>
  <c r="Y19" i="2"/>
  <c r="V19" i="2"/>
  <c r="J19" i="2"/>
  <c r="G19" i="2"/>
  <c r="Y7" i="2"/>
  <c r="V7" i="2"/>
  <c r="J7" i="2"/>
  <c r="G7" i="2"/>
  <c r="Y17" i="2"/>
  <c r="V17" i="2"/>
  <c r="J17" i="2"/>
  <c r="G17" i="2"/>
  <c r="Y22" i="2"/>
  <c r="V22" i="2"/>
  <c r="J22" i="2"/>
  <c r="G22" i="2"/>
  <c r="Y6" i="2"/>
  <c r="V6" i="2"/>
  <c r="J6" i="2"/>
  <c r="G6" i="2"/>
  <c r="Y24" i="2"/>
  <c r="V24" i="2"/>
  <c r="Z24" i="2" s="1"/>
  <c r="J24" i="2"/>
  <c r="G24" i="2"/>
  <c r="Y16" i="2"/>
  <c r="V16" i="2"/>
  <c r="J16" i="2"/>
  <c r="G16" i="2"/>
  <c r="Y21" i="2"/>
  <c r="V21" i="2"/>
  <c r="J21" i="2"/>
  <c r="G21" i="2"/>
  <c r="Y27" i="2"/>
  <c r="V27" i="2"/>
  <c r="J27" i="2"/>
  <c r="G27" i="2"/>
  <c r="Y10" i="2"/>
  <c r="V10" i="2"/>
  <c r="J10" i="2"/>
  <c r="G10" i="2"/>
  <c r="Y25" i="2"/>
  <c r="V25" i="2"/>
  <c r="J25" i="2"/>
  <c r="G25" i="2"/>
  <c r="Y15" i="2"/>
  <c r="V15" i="2"/>
  <c r="J15" i="2"/>
  <c r="G15" i="2"/>
  <c r="Y26" i="2"/>
  <c r="V26" i="2"/>
  <c r="J26" i="2"/>
  <c r="G26" i="2"/>
  <c r="Y23" i="2"/>
  <c r="V23" i="2"/>
  <c r="J23" i="2"/>
  <c r="G23" i="2"/>
  <c r="Y9" i="2"/>
  <c r="V9" i="2"/>
  <c r="S9" i="2"/>
  <c r="J9" i="2"/>
  <c r="G9" i="2"/>
  <c r="AC5" i="2"/>
  <c r="X47" i="7" l="1"/>
  <c r="AA47" i="7" s="1"/>
  <c r="A47" i="7" s="1"/>
  <c r="Q47" i="7"/>
  <c r="X48" i="7"/>
  <c r="AA48" i="7" s="1"/>
  <c r="A48" i="7" s="1"/>
  <c r="Q48" i="7"/>
  <c r="Q26" i="7"/>
  <c r="X26" i="7"/>
  <c r="X20" i="7"/>
  <c r="X21" i="7"/>
  <c r="X28" i="7"/>
  <c r="X41" i="7"/>
  <c r="X51" i="7"/>
  <c r="Q51" i="7"/>
  <c r="AA51" i="7" s="1"/>
  <c r="A51" i="7" s="1"/>
  <c r="Q42" i="7"/>
  <c r="X56" i="7"/>
  <c r="X43" i="7"/>
  <c r="Q57" i="7"/>
  <c r="X53" i="7"/>
  <c r="Q20" i="7"/>
  <c r="X46" i="7"/>
  <c r="Q54" i="7"/>
  <c r="Q22" i="4"/>
  <c r="Q19" i="4"/>
  <c r="X10" i="4"/>
  <c r="Q10" i="4"/>
  <c r="Z14" i="2"/>
  <c r="AC14" i="2" s="1"/>
  <c r="A14" i="2" s="1"/>
  <c r="Q13" i="4"/>
  <c r="Q12" i="4"/>
  <c r="X11" i="4"/>
  <c r="Q11" i="4"/>
  <c r="X20" i="4"/>
  <c r="AC24" i="2"/>
  <c r="Q10" i="3"/>
  <c r="Q7" i="3"/>
  <c r="X14" i="3"/>
  <c r="Q8" i="3"/>
  <c r="X13" i="3"/>
  <c r="Q6" i="3"/>
  <c r="Z23" i="2"/>
  <c r="AC23" i="2"/>
  <c r="X11" i="3"/>
  <c r="Z9" i="2"/>
  <c r="AC9" i="2" s="1"/>
  <c r="A9" i="2" s="1"/>
  <c r="Z16" i="2"/>
  <c r="AC16" i="2" s="1"/>
  <c r="A16" i="2" s="1"/>
  <c r="Z17" i="2"/>
  <c r="AC17" i="2" s="1"/>
  <c r="A17" i="2" s="1"/>
  <c r="Z12" i="2"/>
  <c r="AC12" i="2" s="1"/>
  <c r="A23" i="2"/>
  <c r="Z26" i="2"/>
  <c r="AC26" i="2" s="1"/>
  <c r="Z27" i="2"/>
  <c r="AC27" i="2" s="1"/>
  <c r="A27" i="2" s="1"/>
  <c r="X8" i="3"/>
  <c r="Q13" i="3"/>
  <c r="Q15" i="3"/>
  <c r="X10" i="3"/>
  <c r="AA10" i="3" s="1"/>
  <c r="X7" i="3"/>
  <c r="AA7" i="3" s="1"/>
  <c r="A7" i="3" s="1"/>
  <c r="Q46" i="7"/>
  <c r="AA46" i="7" s="1"/>
  <c r="A46" i="7" s="1"/>
  <c r="X52" i="7"/>
  <c r="Q53" i="7"/>
  <c r="AA53" i="7" s="1"/>
  <c r="A53" i="7" s="1"/>
  <c r="X57" i="7"/>
  <c r="AA57" i="7" s="1"/>
  <c r="A57" i="7" s="1"/>
  <c r="Q41" i="7"/>
  <c r="X49" i="7"/>
  <c r="Q27" i="7"/>
  <c r="Q19" i="7"/>
  <c r="Q32" i="7"/>
  <c r="Q17" i="7"/>
  <c r="X27" i="7"/>
  <c r="Q30" i="7"/>
  <c r="X19" i="7"/>
  <c r="Q21" i="7"/>
  <c r="X24" i="7"/>
  <c r="Q28" i="7"/>
  <c r="AA28" i="7" s="1"/>
  <c r="A28" i="7" s="1"/>
  <c r="X32" i="7"/>
  <c r="X45" i="7"/>
  <c r="X18" i="7"/>
  <c r="X29" i="7"/>
  <c r="Q25" i="7"/>
  <c r="X17" i="7"/>
  <c r="Q43" i="7"/>
  <c r="AA43" i="7" s="1"/>
  <c r="A43" i="7" s="1"/>
  <c r="Q44" i="7"/>
  <c r="X25" i="7"/>
  <c r="X30" i="7"/>
  <c r="Q52" i="7"/>
  <c r="X44" i="7"/>
  <c r="Q55" i="7"/>
  <c r="X23" i="7"/>
  <c r="X31" i="7"/>
  <c r="AA32" i="7"/>
  <c r="A32" i="7" s="1"/>
  <c r="X55" i="7"/>
  <c r="Q50" i="7"/>
  <c r="Q18" i="7"/>
  <c r="AA18" i="7" s="1"/>
  <c r="A18" i="7" s="1"/>
  <c r="AA20" i="7"/>
  <c r="A20" i="7" s="1"/>
  <c r="AA21" i="7"/>
  <c r="A21" i="7" s="1"/>
  <c r="Q29" i="7"/>
  <c r="X22" i="7"/>
  <c r="AA22" i="7" s="1"/>
  <c r="A22" i="7" s="1"/>
  <c r="X54" i="7"/>
  <c r="AA54" i="7" s="1"/>
  <c r="A54" i="7" s="1"/>
  <c r="Q56" i="7"/>
  <c r="AA56" i="7" s="1"/>
  <c r="A56" i="7" s="1"/>
  <c r="X50" i="7"/>
  <c r="Q45" i="7"/>
  <c r="Q31" i="7"/>
  <c r="Q23" i="7"/>
  <c r="Q24" i="7"/>
  <c r="X42" i="7"/>
  <c r="AA42" i="7" s="1"/>
  <c r="A42" i="7" s="1"/>
  <c r="Q49" i="7"/>
  <c r="AA26" i="7"/>
  <c r="A26" i="7" s="1"/>
  <c r="AA41" i="7"/>
  <c r="A41" i="7" s="1"/>
  <c r="Q20" i="4"/>
  <c r="AA20" i="4" s="1"/>
  <c r="A20" i="4" s="1"/>
  <c r="AA11" i="4"/>
  <c r="A11" i="4" s="1"/>
  <c r="Q17" i="4"/>
  <c r="Q15" i="4"/>
  <c r="AA15" i="4" s="1"/>
  <c r="A15" i="4" s="1"/>
  <c r="Q9" i="4"/>
  <c r="Q16" i="4"/>
  <c r="AA16" i="4" s="1"/>
  <c r="A16" i="4" s="1"/>
  <c r="Q21" i="4"/>
  <c r="AA21" i="4" s="1"/>
  <c r="A21" i="4" s="1"/>
  <c r="AA13" i="4"/>
  <c r="A13" i="4" s="1"/>
  <c r="Q18" i="4"/>
  <c r="X18" i="4"/>
  <c r="X9" i="4"/>
  <c r="X19" i="4"/>
  <c r="AA19" i="4" s="1"/>
  <c r="A19" i="4" s="1"/>
  <c r="AA8" i="4"/>
  <c r="A8" i="4" s="1"/>
  <c r="X14" i="4"/>
  <c r="AA22" i="4"/>
  <c r="A22" i="4" s="1"/>
  <c r="X17" i="4"/>
  <c r="Q14" i="4"/>
  <c r="X12" i="4"/>
  <c r="X15" i="3"/>
  <c r="Q11" i="3"/>
  <c r="X6" i="3"/>
  <c r="Q14" i="3"/>
  <c r="Q9" i="3"/>
  <c r="X12" i="3"/>
  <c r="Q12" i="3"/>
  <c r="Z13" i="2"/>
  <c r="Z19" i="2"/>
  <c r="Z7" i="2"/>
  <c r="AC7" i="2" s="1"/>
  <c r="Z28" i="2"/>
  <c r="AC28" i="2" s="1"/>
  <c r="Z20" i="2"/>
  <c r="AC20" i="2" s="1"/>
  <c r="Z8" i="2"/>
  <c r="AC8" i="2" s="1"/>
  <c r="Z25" i="2"/>
  <c r="AC25" i="2" s="1"/>
  <c r="Z15" i="2"/>
  <c r="AC15" i="2" s="1"/>
  <c r="Z21" i="2"/>
  <c r="Z22" i="2"/>
  <c r="AC22" i="2" s="1"/>
  <c r="Z18" i="2"/>
  <c r="AC18" i="2" s="1"/>
  <c r="Z10" i="2"/>
  <c r="A24" i="2"/>
  <c r="Z6" i="2"/>
  <c r="AC6" i="2" s="1"/>
  <c r="Z11" i="2"/>
  <c r="AC11" i="2" s="1"/>
  <c r="AA19" i="7" l="1"/>
  <c r="A19" i="7" s="1"/>
  <c r="AA52" i="7"/>
  <c r="A52" i="7" s="1"/>
  <c r="AA27" i="7"/>
  <c r="A27" i="7" s="1"/>
  <c r="AA17" i="7"/>
  <c r="A17" i="7" s="1"/>
  <c r="AA12" i="4"/>
  <c r="A12" i="4" s="1"/>
  <c r="AA17" i="4"/>
  <c r="A17" i="4" s="1"/>
  <c r="AA10" i="4"/>
  <c r="A10" i="4" s="1"/>
  <c r="AC13" i="2"/>
  <c r="A13" i="2" s="1"/>
  <c r="AC19" i="2"/>
  <c r="A19" i="2" s="1"/>
  <c r="AA12" i="3"/>
  <c r="AA13" i="3"/>
  <c r="A13" i="3" s="1"/>
  <c r="AA15" i="3"/>
  <c r="A15" i="3" s="1"/>
  <c r="AA8" i="3"/>
  <c r="A8" i="3" s="1"/>
  <c r="AA6" i="3"/>
  <c r="A6" i="3" s="1"/>
  <c r="A10" i="3"/>
  <c r="AA14" i="3"/>
  <c r="A14" i="3" s="1"/>
  <c r="AA9" i="3"/>
  <c r="A9" i="3" s="1"/>
  <c r="AA11" i="3"/>
  <c r="A11" i="3" s="1"/>
  <c r="AC21" i="2"/>
  <c r="A21" i="2" s="1"/>
  <c r="AC10" i="2"/>
  <c r="A10" i="2" s="1"/>
  <c r="A25" i="2"/>
  <c r="A22" i="2"/>
  <c r="A26" i="2"/>
  <c r="A18" i="2"/>
  <c r="A6" i="2"/>
  <c r="A12" i="2"/>
  <c r="A7" i="2"/>
  <c r="A15" i="2"/>
  <c r="A28" i="2"/>
  <c r="A12" i="3"/>
  <c r="AA29" i="7"/>
  <c r="A29" i="7" s="1"/>
  <c r="AA31" i="7"/>
  <c r="A31" i="7" s="1"/>
  <c r="AA49" i="7"/>
  <c r="A49" i="7" s="1"/>
  <c r="AA30" i="7"/>
  <c r="A30" i="7" s="1"/>
  <c r="AA24" i="7"/>
  <c r="A24" i="7" s="1"/>
  <c r="AA45" i="7"/>
  <c r="A45" i="7" s="1"/>
  <c r="AA44" i="7"/>
  <c r="A44" i="7" s="1"/>
  <c r="AA25" i="7"/>
  <c r="A25" i="7" s="1"/>
  <c r="AA23" i="7"/>
  <c r="A23" i="7" s="1"/>
  <c r="AA55" i="7"/>
  <c r="A55" i="7" s="1"/>
  <c r="AA50" i="7"/>
  <c r="A50" i="7" s="1"/>
  <c r="AA9" i="4"/>
  <c r="A9" i="4" s="1"/>
  <c r="AA14" i="4"/>
  <c r="A14" i="4" s="1"/>
  <c r="AA18" i="4"/>
  <c r="A18" i="4" s="1"/>
  <c r="A8" i="2"/>
  <c r="A11" i="2"/>
  <c r="A20" i="2"/>
</calcChain>
</file>

<file path=xl/sharedStrings.xml><?xml version="1.0" encoding="utf-8"?>
<sst xmlns="http://schemas.openxmlformats.org/spreadsheetml/2006/main" count="623" uniqueCount="253">
  <si>
    <t>GYMNASTE</t>
  </si>
  <si>
    <t>DA 1</t>
  </si>
  <si>
    <t>DA2</t>
  </si>
  <si>
    <t>DA</t>
  </si>
  <si>
    <t>DB1</t>
  </si>
  <si>
    <t>DB2</t>
  </si>
  <si>
    <t>DB</t>
  </si>
  <si>
    <t>Pénalités Ea1</t>
  </si>
  <si>
    <t>Pénalités Ea2</t>
  </si>
  <si>
    <t>moyenne Péna Ea</t>
  </si>
  <si>
    <t>Pénalités Eb1</t>
  </si>
  <si>
    <t>Pénalités Eb2</t>
  </si>
  <si>
    <t>final EXE /10</t>
  </si>
  <si>
    <t>Pénalités Aa1</t>
  </si>
  <si>
    <t>Pénalités Aa2</t>
  </si>
  <si>
    <t>moyenne Péna Aa</t>
  </si>
  <si>
    <t>Pénalités Ab1</t>
  </si>
  <si>
    <t>Pénalités Ab2</t>
  </si>
  <si>
    <t>moyenne Péna Ab</t>
  </si>
  <si>
    <t>Note finale A/10</t>
  </si>
  <si>
    <t>Pén</t>
  </si>
  <si>
    <t>numéro Péna</t>
  </si>
  <si>
    <t>Note</t>
  </si>
  <si>
    <t>NOTE</t>
  </si>
  <si>
    <t>NOM</t>
  </si>
  <si>
    <t xml:space="preserve">Individuel C3 - ruban 	</t>
  </si>
  <si>
    <t>RECULET</t>
  </si>
  <si>
    <t>OLIVIA</t>
  </si>
  <si>
    <t>ZEN</t>
  </si>
  <si>
    <t>MARGAUX</t>
  </si>
  <si>
    <t>VASILEVA</t>
  </si>
  <si>
    <t>MARGARITA</t>
  </si>
  <si>
    <t>ALIX</t>
  </si>
  <si>
    <t>MALAURIE</t>
  </si>
  <si>
    <t>CASSARO</t>
  </si>
  <si>
    <t>CLARISSE</t>
  </si>
  <si>
    <t>FEDOLLIERE</t>
  </si>
  <si>
    <t>ELEA</t>
  </si>
  <si>
    <t>BEYRET</t>
  </si>
  <si>
    <t>KESSIA</t>
  </si>
  <si>
    <t>FOUGEROUSE</t>
  </si>
  <si>
    <t>LENA</t>
  </si>
  <si>
    <t>METZLER</t>
  </si>
  <si>
    <t>KALLISTE</t>
  </si>
  <si>
    <t>GAUTHIER</t>
  </si>
  <si>
    <t>VALENTINE</t>
  </si>
  <si>
    <t>BARD</t>
  </si>
  <si>
    <t>ENAELLE</t>
  </si>
  <si>
    <t>BOTTAREL</t>
  </si>
  <si>
    <t>ELINA</t>
  </si>
  <si>
    <t>SEINERA NADER</t>
  </si>
  <si>
    <t>SIDONIE</t>
  </si>
  <si>
    <t>LOUP</t>
  </si>
  <si>
    <t>ORLANE</t>
  </si>
  <si>
    <t>TARDY</t>
  </si>
  <si>
    <t>MANON</t>
  </si>
  <si>
    <t>MOREIRA</t>
  </si>
  <si>
    <t>SARA</t>
  </si>
  <si>
    <t>MORIN</t>
  </si>
  <si>
    <t>MARIE</t>
  </si>
  <si>
    <t>PASCAL</t>
  </si>
  <si>
    <t>ANAELLE</t>
  </si>
  <si>
    <t>NADEZHDA</t>
  </si>
  <si>
    <t>MAGAND</t>
  </si>
  <si>
    <t>LUCILE</t>
  </si>
  <si>
    <t>DUJARDIN EFFANTIN</t>
  </si>
  <si>
    <t>FAUSTINE</t>
  </si>
  <si>
    <t>SCOTTON</t>
  </si>
  <si>
    <t>LEONIE</t>
  </si>
  <si>
    <t>BESSY</t>
  </si>
  <si>
    <t xml:space="preserve">Duo BM3 - Cerceaux		</t>
  </si>
  <si>
    <t>CHEVALIER</t>
  </si>
  <si>
    <t>VITALI</t>
  </si>
  <si>
    <t>GRIVET</t>
  </si>
  <si>
    <t>JEZIORNY</t>
  </si>
  <si>
    <t>TRINCAT BON</t>
  </si>
  <si>
    <t>BAREGE</t>
  </si>
  <si>
    <t>CHARRE</t>
  </si>
  <si>
    <t xml:space="preserve">GEORGE </t>
  </si>
  <si>
    <t>BATIER MONNERIE</t>
  </si>
  <si>
    <t>CHARLES</t>
  </si>
  <si>
    <t>JOURDA</t>
  </si>
  <si>
    <t>CASALEGNO</t>
  </si>
  <si>
    <t>PAUPY</t>
  </si>
  <si>
    <t>DARGERE</t>
  </si>
  <si>
    <t xml:space="preserve">DUPLANIL MARTINS </t>
  </si>
  <si>
    <t>LAVOREL BENEITON</t>
  </si>
  <si>
    <t>MOSCHITZ</t>
  </si>
  <si>
    <t xml:space="preserve">Individuel CJ4 - corde		</t>
  </si>
  <si>
    <t>ARGOT</t>
  </si>
  <si>
    <t>EMILIE</t>
  </si>
  <si>
    <t>MARLIER</t>
  </si>
  <si>
    <t>CLARA</t>
  </si>
  <si>
    <t>GUYOT</t>
  </si>
  <si>
    <t>MARTINEZ</t>
  </si>
  <si>
    <t>LILOU</t>
  </si>
  <si>
    <t>DELBARRE</t>
  </si>
  <si>
    <t>MAUD</t>
  </si>
  <si>
    <t>CARTIER</t>
  </si>
  <si>
    <t>MATHILDE</t>
  </si>
  <si>
    <t>GAMBETTA</t>
  </si>
  <si>
    <t>LILY</t>
  </si>
  <si>
    <t>CONSTANTIN</t>
  </si>
  <si>
    <t>ANNA</t>
  </si>
  <si>
    <t>THOLLET</t>
  </si>
  <si>
    <t>ANAE</t>
  </si>
  <si>
    <t>RONZE</t>
  </si>
  <si>
    <t>LALY</t>
  </si>
  <si>
    <t>DUFRENE</t>
  </si>
  <si>
    <t>JULIE</t>
  </si>
  <si>
    <t>CHIARAMONTE</t>
  </si>
  <si>
    <t>DELEAGE</t>
  </si>
  <si>
    <t>LEA</t>
  </si>
  <si>
    <t>MARCHAL</t>
  </si>
  <si>
    <t>DOMITILLE</t>
  </si>
  <si>
    <t>TIXIER</t>
  </si>
  <si>
    <t>TYPHANIE</t>
  </si>
  <si>
    <t>FERNANDEZ</t>
  </si>
  <si>
    <t>LAMBERT</t>
  </si>
  <si>
    <t>PERRACHE</t>
  </si>
  <si>
    <t>GAUDON</t>
  </si>
  <si>
    <t>CASTALDI</t>
  </si>
  <si>
    <t>STESSY</t>
  </si>
  <si>
    <t>BAKANYI</t>
  </si>
  <si>
    <t>CONTI</t>
  </si>
  <si>
    <t>CAMELIA</t>
  </si>
  <si>
    <t>MOUNIER RAMEAU</t>
  </si>
  <si>
    <t>BILLIE</t>
  </si>
  <si>
    <t xml:space="preserve">Individuel M3 (2011) - Ballon		</t>
  </si>
  <si>
    <t>MONTLOUP</t>
  </si>
  <si>
    <t>ELOISE</t>
  </si>
  <si>
    <t>MONTRADE COLLONGE</t>
  </si>
  <si>
    <t>MAYLIE</t>
  </si>
  <si>
    <t>CHARPIN</t>
  </si>
  <si>
    <t>MELINE</t>
  </si>
  <si>
    <t>LAIFAOUI</t>
  </si>
  <si>
    <t>NELYA</t>
  </si>
  <si>
    <t>ZOSI</t>
  </si>
  <si>
    <t>ROMANE</t>
  </si>
  <si>
    <t>EMMA</t>
  </si>
  <si>
    <t>PIOVA</t>
  </si>
  <si>
    <t>CANDICE</t>
  </si>
  <si>
    <t>LE LAYEC</t>
  </si>
  <si>
    <t>GIRIN</t>
  </si>
  <si>
    <t>FLAVIE</t>
  </si>
  <si>
    <t>BOURRAT</t>
  </si>
  <si>
    <t>DUMAS</t>
  </si>
  <si>
    <t>MANEA</t>
  </si>
  <si>
    <t>CERVANTES</t>
  </si>
  <si>
    <t>ELIA</t>
  </si>
  <si>
    <t>GANTOIS</t>
  </si>
  <si>
    <t>BLANDINE</t>
  </si>
  <si>
    <t>HOTTIN-CAPTIER</t>
  </si>
  <si>
    <t>NAOMIE</t>
  </si>
  <si>
    <t>SARAH</t>
  </si>
  <si>
    <t>VAUDELIN</t>
  </si>
  <si>
    <t>LUCILLE</t>
  </si>
  <si>
    <t>SOPHIA</t>
  </si>
  <si>
    <t>JEANTET</t>
  </si>
  <si>
    <t>DAPHNEE</t>
  </si>
  <si>
    <t>NINA</t>
  </si>
  <si>
    <t>LEFRANC</t>
  </si>
  <si>
    <t>LISA</t>
  </si>
  <si>
    <t>PIERROT</t>
  </si>
  <si>
    <t>ELLY</t>
  </si>
  <si>
    <t>ROCHE</t>
  </si>
  <si>
    <t>RINEAU</t>
  </si>
  <si>
    <t>ANDREA</t>
  </si>
  <si>
    <t>DESFILLES</t>
  </si>
  <si>
    <t>LINA</t>
  </si>
  <si>
    <t>DOULET</t>
  </si>
  <si>
    <t>MAIA</t>
  </si>
  <si>
    <t>MILLION PUTOUD</t>
  </si>
  <si>
    <t>AGATHE</t>
  </si>
  <si>
    <t>BAHUAU AUBRY</t>
  </si>
  <si>
    <t>PLATRET</t>
  </si>
  <si>
    <t>ZOE</t>
  </si>
  <si>
    <t>MILLOT</t>
  </si>
  <si>
    <t>SALOME</t>
  </si>
  <si>
    <t>COLLOMB</t>
  </si>
  <si>
    <t>ERINE</t>
  </si>
  <si>
    <t>MANGE</t>
  </si>
  <si>
    <t>SOLENE</t>
  </si>
  <si>
    <t xml:space="preserve">Individuel M3 (2012/13) - Ballon		</t>
  </si>
  <si>
    <t>Pénalités Ea3</t>
  </si>
  <si>
    <t>Pénalités Eb3</t>
  </si>
  <si>
    <t>Duos BM2 - Corde / Cerceau</t>
  </si>
  <si>
    <t>BROUDER</t>
  </si>
  <si>
    <t xml:space="preserve">GIRIN </t>
  </si>
  <si>
    <t>TOTAL</t>
  </si>
  <si>
    <t>PRENOM</t>
  </si>
  <si>
    <t>Indiv BM2 - PASSAGE 1 - CERCEAU</t>
  </si>
  <si>
    <t>PASSAGE 2 - RUBAN</t>
  </si>
  <si>
    <t>DOMINGUES</t>
  </si>
  <si>
    <t>FAURE</t>
  </si>
  <si>
    <t>SHARONE</t>
  </si>
  <si>
    <t>CROTTI</t>
  </si>
  <si>
    <t>MAE</t>
  </si>
  <si>
    <t>CASSANDRE</t>
  </si>
  <si>
    <t>HERNANDEZ</t>
  </si>
  <si>
    <t>LOU ANN</t>
  </si>
  <si>
    <t>GOUTORBE</t>
  </si>
  <si>
    <t>LOUISE</t>
  </si>
  <si>
    <t>GIROUD</t>
  </si>
  <si>
    <t>MOINE</t>
  </si>
  <si>
    <t>HELENA</t>
  </si>
  <si>
    <t>GRANDJEAN</t>
  </si>
  <si>
    <t>LOUISE-MARIE</t>
  </si>
  <si>
    <t>BEGUE</t>
  </si>
  <si>
    <t>CAMILLE</t>
  </si>
  <si>
    <t>LINARES</t>
  </si>
  <si>
    <t>JADE</t>
  </si>
  <si>
    <t>Ind CJ2 - PASSAGE 1 - MASSUES</t>
  </si>
  <si>
    <t>PASSAGE 2 - CERCEAU</t>
  </si>
  <si>
    <t>Ensemble BM3 - MASSUES</t>
  </si>
  <si>
    <t>Etoile de Montaud</t>
  </si>
  <si>
    <t xml:space="preserve">Graines de gym - ensemble 2 </t>
  </si>
  <si>
    <t>Lyon P.E.S.D</t>
  </si>
  <si>
    <t>Espérance et Vaillantes de Brignais</t>
  </si>
  <si>
    <t xml:space="preserve">Ruban beaujolais - ensemble 1 </t>
  </si>
  <si>
    <t>Les Edelweiss de Lorette</t>
  </si>
  <si>
    <t>Graines de gym - ensemble 1</t>
  </si>
  <si>
    <t>Ruban beaujolais - ensemble 2</t>
  </si>
  <si>
    <t>ARSAC</t>
  </si>
  <si>
    <t>AUTHIE</t>
  </si>
  <si>
    <t>TORGUE</t>
  </si>
  <si>
    <t>VIALLON</t>
  </si>
  <si>
    <t>PERRONE</t>
  </si>
  <si>
    <t>TROMPETTE ROBERT</t>
  </si>
  <si>
    <t>VITALONI</t>
  </si>
  <si>
    <t>Duos CJS4 - Ballons</t>
  </si>
  <si>
    <t>Individuel B3 - Ballon</t>
  </si>
  <si>
    <t>JAILLET HERNANDEZ</t>
  </si>
  <si>
    <t>EULALIE</t>
  </si>
  <si>
    <t>PELLICIER</t>
  </si>
  <si>
    <t>MELISSA</t>
  </si>
  <si>
    <t>CALIE</t>
  </si>
  <si>
    <t>ENTRADE COLLONGE</t>
  </si>
  <si>
    <t>JC10 L1</t>
  </si>
  <si>
    <t>L1</t>
  </si>
  <si>
    <t>c1</t>
  </si>
  <si>
    <t>JC4</t>
  </si>
  <si>
    <t>C1</t>
  </si>
  <si>
    <t>L2</t>
  </si>
  <si>
    <t>JC16</t>
  </si>
  <si>
    <t>2*JC16</t>
  </si>
  <si>
    <t>L1+L2</t>
  </si>
  <si>
    <t>C1*2+L2</t>
  </si>
  <si>
    <t>L1*2+L2*3</t>
  </si>
  <si>
    <t>L1*2+L2*2</t>
  </si>
  <si>
    <t>L1*2+L2*4</t>
  </si>
  <si>
    <t>C1+L1*2</t>
  </si>
  <si>
    <t>CJ16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</si>
</sst>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;[Red]&quot;-&quot;#,##0.00&quot; &quot;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/>
    <xf numFmtId="164" fontId="2" fillId="2" borderId="4" xfId="0" applyNumberFormat="1" applyFont="1" applyFill="1" applyBorder="1"/>
    <xf numFmtId="0" fontId="2" fillId="3" borderId="4" xfId="0" applyFont="1" applyFill="1" applyBorder="1"/>
    <xf numFmtId="164" fontId="3" fillId="0" borderId="4" xfId="0" applyNumberFormat="1" applyFont="1" applyBorder="1"/>
    <xf numFmtId="164" fontId="5" fillId="0" borderId="4" xfId="0" applyNumberFormat="1" applyFont="1" applyBorder="1"/>
    <xf numFmtId="0" fontId="2" fillId="2" borderId="4" xfId="0" applyFont="1" applyFill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2" fillId="0" borderId="5" xfId="0" applyNumberFormat="1" applyFont="1" applyBorder="1"/>
    <xf numFmtId="164" fontId="5" fillId="0" borderId="0" xfId="0" applyNumberFormat="1" applyFont="1"/>
    <xf numFmtId="0" fontId="2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3" fillId="0" borderId="22" xfId="0" applyNumberFormat="1" applyFont="1" applyBorder="1"/>
    <xf numFmtId="164" fontId="6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164" fontId="3" fillId="2" borderId="30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0" fontId="9" fillId="0" borderId="33" xfId="0" applyFont="1" applyBorder="1"/>
    <xf numFmtId="164" fontId="3" fillId="0" borderId="30" xfId="0" applyNumberFormat="1" applyFont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164" fontId="2" fillId="0" borderId="30" xfId="0" applyNumberFormat="1" applyFont="1" applyBorder="1"/>
    <xf numFmtId="0" fontId="2" fillId="2" borderId="32" xfId="0" applyFont="1" applyFill="1" applyBorder="1" applyAlignment="1">
      <alignment horizontal="center" vertical="center"/>
    </xf>
    <xf numFmtId="164" fontId="2" fillId="0" borderId="34" xfId="0" applyNumberFormat="1" applyFont="1" applyBorder="1"/>
    <xf numFmtId="164" fontId="2" fillId="2" borderId="34" xfId="0" applyNumberFormat="1" applyFont="1" applyFill="1" applyBorder="1"/>
    <xf numFmtId="164" fontId="3" fillId="0" borderId="34" xfId="0" applyNumberFormat="1" applyFont="1" applyBorder="1"/>
    <xf numFmtId="0" fontId="2" fillId="3" borderId="34" xfId="0" applyFont="1" applyFill="1" applyBorder="1"/>
    <xf numFmtId="164" fontId="5" fillId="0" borderId="34" xfId="0" applyNumberFormat="1" applyFont="1" applyBorder="1"/>
    <xf numFmtId="0" fontId="2" fillId="2" borderId="35" xfId="0" applyFont="1" applyFill="1" applyBorder="1" applyAlignment="1">
      <alignment horizontal="center" vertical="center"/>
    </xf>
    <xf numFmtId="164" fontId="2" fillId="0" borderId="36" xfId="0" applyNumberFormat="1" applyFont="1" applyBorder="1"/>
    <xf numFmtId="0" fontId="2" fillId="2" borderId="37" xfId="0" applyFont="1" applyFill="1" applyBorder="1" applyAlignment="1">
      <alignment horizontal="center" vertical="center"/>
    </xf>
    <xf numFmtId="0" fontId="9" fillId="0" borderId="38" xfId="0" applyFont="1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2" fontId="2" fillId="3" borderId="4" xfId="0" applyNumberFormat="1" applyFont="1" applyFill="1" applyBorder="1"/>
    <xf numFmtId="2" fontId="2" fillId="2" borderId="4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164" fontId="3" fillId="2" borderId="39" xfId="0" applyNumberFormat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" fillId="3" borderId="4" xfId="0" applyNumberFormat="1" applyFont="1" applyFill="1" applyBorder="1"/>
    <xf numFmtId="164" fontId="3" fillId="0" borderId="30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164" fontId="2" fillId="0" borderId="4" xfId="0" applyNumberFormat="1" applyFont="1" applyFill="1" applyBorder="1"/>
    <xf numFmtId="164" fontId="3" fillId="0" borderId="4" xfId="0" applyNumberFormat="1" applyFont="1" applyFill="1" applyBorder="1"/>
    <xf numFmtId="0" fontId="2" fillId="0" borderId="4" xfId="0" applyFont="1" applyFill="1" applyBorder="1"/>
    <xf numFmtId="164" fontId="5" fillId="0" borderId="4" xfId="0" applyNumberFormat="1" applyFont="1" applyFill="1" applyBorder="1"/>
    <xf numFmtId="0" fontId="2" fillId="0" borderId="31" xfId="0" applyFont="1" applyFill="1" applyBorder="1" applyAlignment="1">
      <alignment horizontal="center" vertical="center"/>
    </xf>
    <xf numFmtId="164" fontId="2" fillId="0" borderId="30" xfId="0" applyNumberFormat="1" applyFont="1" applyFill="1" applyBorder="1"/>
    <xf numFmtId="2" fontId="2" fillId="0" borderId="32" xfId="0" applyNumberFormat="1" applyFont="1" applyFill="1" applyBorder="1" applyAlignment="1">
      <alignment horizontal="center" vertical="center"/>
    </xf>
    <xf numFmtId="0" fontId="9" fillId="0" borderId="33" xfId="0" applyFont="1" applyFill="1" applyBorder="1"/>
    <xf numFmtId="0" fontId="0" fillId="0" borderId="0" xfId="0" applyFill="1"/>
    <xf numFmtId="0" fontId="2" fillId="0" borderId="3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44"/>
  <sheetViews>
    <sheetView zoomScale="69" zoomScaleNormal="69" workbookViewId="0">
      <selection activeCell="D32" sqref="D32"/>
    </sheetView>
  </sheetViews>
  <sheetFormatPr baseColWidth="10" defaultRowHeight="15" x14ac:dyDescent="0.25"/>
  <cols>
    <col min="3" max="3" width="21.85546875" customWidth="1"/>
    <col min="4" max="4" width="13.5703125" customWidth="1"/>
    <col min="5" max="5" width="6.5703125" bestFit="1" customWidth="1"/>
    <col min="6" max="6" width="6.28515625" bestFit="1" customWidth="1"/>
    <col min="7" max="7" width="9.28515625" bestFit="1" customWidth="1"/>
    <col min="8" max="9" width="6.28515625" bestFit="1" customWidth="1"/>
    <col min="10" max="10" width="9.28515625" bestFit="1" customWidth="1"/>
    <col min="11" max="13" width="14.42578125" bestFit="1" customWidth="1"/>
    <col min="14" max="14" width="18.7109375" bestFit="1" customWidth="1"/>
    <col min="15" max="17" width="14.42578125" bestFit="1" customWidth="1"/>
    <col min="18" max="18" width="18.7109375" bestFit="1" customWidth="1"/>
    <col min="19" max="19" width="14.5703125" bestFit="1" customWidth="1"/>
    <col min="20" max="21" width="16.28515625" bestFit="1" customWidth="1"/>
    <col min="22" max="22" width="21" bestFit="1" customWidth="1"/>
    <col min="23" max="24" width="16.28515625" bestFit="1" customWidth="1"/>
    <col min="25" max="25" width="21" bestFit="1" customWidth="1"/>
    <col min="26" max="26" width="18.7109375" bestFit="1" customWidth="1"/>
    <col min="27" max="27" width="6.28515625" bestFit="1" customWidth="1"/>
    <col min="28" max="28" width="15.85546875" bestFit="1" customWidth="1"/>
    <col min="29" max="29" width="9.28515625" bestFit="1" customWidth="1"/>
  </cols>
  <sheetData>
    <row r="2" spans="1:29" x14ac:dyDescent="0.25">
      <c r="E2" s="74" t="s">
        <v>25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x14ac:dyDescent="0.25"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ht="15.75" x14ac:dyDescent="0.25">
      <c r="A4" s="17"/>
      <c r="B4" s="18"/>
      <c r="C4" s="76" t="s">
        <v>0</v>
      </c>
      <c r="D4" s="77"/>
      <c r="E4" s="19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1" t="s">
        <v>7</v>
      </c>
      <c r="L4" s="21" t="s">
        <v>8</v>
      </c>
      <c r="M4" s="21" t="s">
        <v>184</v>
      </c>
      <c r="N4" s="21" t="s">
        <v>9</v>
      </c>
      <c r="O4" s="22" t="s">
        <v>10</v>
      </c>
      <c r="P4" s="22" t="s">
        <v>11</v>
      </c>
      <c r="Q4" s="22" t="s">
        <v>185</v>
      </c>
      <c r="R4" s="21" t="s">
        <v>9</v>
      </c>
      <c r="S4" s="22" t="s">
        <v>12</v>
      </c>
      <c r="T4" s="20" t="s">
        <v>13</v>
      </c>
      <c r="U4" s="20" t="s">
        <v>14</v>
      </c>
      <c r="V4" s="20" t="s">
        <v>15</v>
      </c>
      <c r="W4" s="23" t="s">
        <v>16</v>
      </c>
      <c r="X4" s="23" t="s">
        <v>17</v>
      </c>
      <c r="Y4" s="20" t="s">
        <v>18</v>
      </c>
      <c r="Z4" s="20" t="s">
        <v>19</v>
      </c>
      <c r="AA4" s="24" t="s">
        <v>20</v>
      </c>
      <c r="AB4" s="24" t="s">
        <v>21</v>
      </c>
      <c r="AC4" s="20" t="s">
        <v>22</v>
      </c>
    </row>
    <row r="5" spans="1:29" ht="15.75" x14ac:dyDescent="0.25">
      <c r="A5" s="3" t="s">
        <v>23</v>
      </c>
      <c r="B5" s="4"/>
      <c r="C5" s="107" t="s">
        <v>24</v>
      </c>
      <c r="D5" s="108"/>
      <c r="E5" s="5">
        <v>3.5</v>
      </c>
      <c r="F5" s="5">
        <v>3.5</v>
      </c>
      <c r="G5" s="5">
        <v>3.5</v>
      </c>
      <c r="H5" s="5">
        <v>3.5</v>
      </c>
      <c r="I5" s="5">
        <v>3.5</v>
      </c>
      <c r="J5" s="5">
        <v>3.5</v>
      </c>
      <c r="K5" s="5">
        <v>-10</v>
      </c>
      <c r="L5" s="5">
        <v>-10</v>
      </c>
      <c r="M5" s="5">
        <v>-10</v>
      </c>
      <c r="N5" s="5">
        <v>-10</v>
      </c>
      <c r="O5" s="5">
        <v>-10</v>
      </c>
      <c r="P5" s="5">
        <v>-10</v>
      </c>
      <c r="Q5" s="5">
        <v>-10</v>
      </c>
      <c r="R5" s="5">
        <v>-10</v>
      </c>
      <c r="S5" s="5">
        <v>10</v>
      </c>
      <c r="T5" s="5">
        <v>-10</v>
      </c>
      <c r="U5" s="5">
        <v>-10</v>
      </c>
      <c r="V5" s="5">
        <v>-10</v>
      </c>
      <c r="W5" s="5">
        <v>-10</v>
      </c>
      <c r="X5" s="5">
        <v>-10</v>
      </c>
      <c r="Y5" s="5">
        <v>-10</v>
      </c>
      <c r="Z5" s="5">
        <v>10</v>
      </c>
      <c r="AA5" s="6"/>
      <c r="AB5" s="6"/>
      <c r="AC5" s="7">
        <f>(G5+J5+S5+Z5)-AA5</f>
        <v>27</v>
      </c>
    </row>
    <row r="6" spans="1:29" ht="18" customHeight="1" x14ac:dyDescent="0.25">
      <c r="A6" s="98">
        <f>AC6</f>
        <v>18.100000000000001</v>
      </c>
      <c r="B6" s="99">
        <v>1</v>
      </c>
      <c r="C6" s="102" t="s">
        <v>46</v>
      </c>
      <c r="D6" s="102" t="s">
        <v>47</v>
      </c>
      <c r="E6" s="11">
        <v>2.2000000000000002</v>
      </c>
      <c r="F6" s="11">
        <v>2.2999999999999998</v>
      </c>
      <c r="G6" s="12">
        <f>AVERAGE($E6:$F6)</f>
        <v>2.25</v>
      </c>
      <c r="H6" s="11">
        <v>2.1</v>
      </c>
      <c r="I6" s="11">
        <v>1.9</v>
      </c>
      <c r="J6" s="12">
        <f>AVERAGE($H6:$I6)</f>
        <v>2</v>
      </c>
      <c r="K6" s="11">
        <v>1.3</v>
      </c>
      <c r="L6" s="11">
        <v>1.7</v>
      </c>
      <c r="M6" s="11">
        <v>1.4</v>
      </c>
      <c r="N6" s="11">
        <f>AVERAGE(K6:M6)</f>
        <v>1.4666666666666668</v>
      </c>
      <c r="O6" s="11">
        <v>2.5</v>
      </c>
      <c r="P6" s="11">
        <v>2</v>
      </c>
      <c r="Q6" s="11">
        <v>1.9</v>
      </c>
      <c r="R6" s="11">
        <f>AVERAGE(O6:Q6)</f>
        <v>2.1333333333333333</v>
      </c>
      <c r="S6" s="96">
        <f>10-N6-R6</f>
        <v>6.4</v>
      </c>
      <c r="T6" s="14">
        <v>0.8</v>
      </c>
      <c r="U6" s="14">
        <v>0.6</v>
      </c>
      <c r="V6" s="14">
        <f>AVERAGE(T6,U6)</f>
        <v>0.7</v>
      </c>
      <c r="W6" s="14">
        <v>1.9</v>
      </c>
      <c r="X6" s="14">
        <v>1.8</v>
      </c>
      <c r="Y6" s="14">
        <f>AVERAGE(W6,X6)</f>
        <v>1.85</v>
      </c>
      <c r="Z6" s="12">
        <f>10-V6-Y6</f>
        <v>7.4500000000000011</v>
      </c>
      <c r="AA6" s="15"/>
      <c r="AB6" s="15"/>
      <c r="AC6" s="97">
        <f>(G6+J6+S6+Z6-AA6)</f>
        <v>18.100000000000001</v>
      </c>
    </row>
    <row r="7" spans="1:29" ht="15.75" x14ac:dyDescent="0.25">
      <c r="A7" s="98">
        <f>AC7</f>
        <v>17.066666666666666</v>
      </c>
      <c r="B7" s="99">
        <v>2</v>
      </c>
      <c r="C7" s="102" t="s">
        <v>52</v>
      </c>
      <c r="D7" s="102" t="s">
        <v>53</v>
      </c>
      <c r="E7" s="11">
        <v>2.2000000000000002</v>
      </c>
      <c r="F7" s="11">
        <v>1.9</v>
      </c>
      <c r="G7" s="12">
        <f>AVERAGE($E7:$F7)</f>
        <v>2.0499999999999998</v>
      </c>
      <c r="H7" s="11">
        <v>1.2</v>
      </c>
      <c r="I7" s="11">
        <v>0.8</v>
      </c>
      <c r="J7" s="12">
        <f>AVERAGE($H7:$I7)</f>
        <v>1</v>
      </c>
      <c r="K7" s="11">
        <v>1.3</v>
      </c>
      <c r="L7" s="11">
        <v>1.6</v>
      </c>
      <c r="M7" s="11">
        <v>1.9</v>
      </c>
      <c r="N7" s="11">
        <f>AVERAGE(K7:M7)</f>
        <v>1.6000000000000003</v>
      </c>
      <c r="O7" s="11">
        <v>2.2999999999999998</v>
      </c>
      <c r="P7" s="11">
        <v>2.4</v>
      </c>
      <c r="Q7" s="11">
        <v>2.2999999999999998</v>
      </c>
      <c r="R7" s="11">
        <f>AVERAGE(O7:Q7)</f>
        <v>2.333333333333333</v>
      </c>
      <c r="S7" s="96">
        <f>10-N7-R7</f>
        <v>6.0666666666666673</v>
      </c>
      <c r="T7" s="14">
        <v>0.6</v>
      </c>
      <c r="U7" s="14">
        <v>0.9</v>
      </c>
      <c r="V7" s="14">
        <f>AVERAGE(T7,U7)</f>
        <v>0.75</v>
      </c>
      <c r="W7" s="14">
        <v>1.5</v>
      </c>
      <c r="X7" s="14">
        <v>1.1000000000000001</v>
      </c>
      <c r="Y7" s="14">
        <f>AVERAGE(W7,X7)</f>
        <v>1.3</v>
      </c>
      <c r="Z7" s="12">
        <f>10-V7-Y7</f>
        <v>7.95</v>
      </c>
      <c r="AA7" s="15"/>
      <c r="AB7" s="15"/>
      <c r="AC7" s="97">
        <f>(G7+J7+S7+Z7-AA7)</f>
        <v>17.066666666666666</v>
      </c>
    </row>
    <row r="8" spans="1:29" ht="15.75" x14ac:dyDescent="0.25">
      <c r="A8" s="98">
        <f>AC8</f>
        <v>16.89</v>
      </c>
      <c r="B8" s="99">
        <v>3</v>
      </c>
      <c r="C8" s="102" t="s">
        <v>69</v>
      </c>
      <c r="D8" s="102" t="s">
        <v>66</v>
      </c>
      <c r="E8" s="11">
        <v>3.1</v>
      </c>
      <c r="F8" s="11">
        <v>3.2</v>
      </c>
      <c r="G8" s="12">
        <f>AVERAGE($E8:$F8)</f>
        <v>3.1500000000000004</v>
      </c>
      <c r="H8" s="11">
        <v>1.2</v>
      </c>
      <c r="I8" s="11">
        <v>0.8</v>
      </c>
      <c r="J8" s="12">
        <f>AVERAGE($H8:$I8)</f>
        <v>1</v>
      </c>
      <c r="K8" s="11">
        <v>1.2</v>
      </c>
      <c r="L8" s="11">
        <v>1.4</v>
      </c>
      <c r="M8" s="11">
        <v>1.7</v>
      </c>
      <c r="N8" s="11">
        <f>AVERAGE(K8:M8)</f>
        <v>1.4333333333333333</v>
      </c>
      <c r="O8" s="11">
        <v>2.2999999999999998</v>
      </c>
      <c r="P8" s="11">
        <v>1.8</v>
      </c>
      <c r="Q8" s="11">
        <v>1.7</v>
      </c>
      <c r="R8" s="11">
        <f>AVERAGE(O8:Q8)</f>
        <v>1.9333333333333333</v>
      </c>
      <c r="S8" s="96">
        <v>6.64</v>
      </c>
      <c r="T8" s="14">
        <v>0.6</v>
      </c>
      <c r="U8" s="14">
        <v>0.8</v>
      </c>
      <c r="V8" s="14">
        <f>AVERAGE(T8,U8)</f>
        <v>0.7</v>
      </c>
      <c r="W8" s="14">
        <v>3.4</v>
      </c>
      <c r="X8" s="14">
        <v>3</v>
      </c>
      <c r="Y8" s="14">
        <f>AVERAGE(W8,X8)</f>
        <v>3.2</v>
      </c>
      <c r="Z8" s="12">
        <f>10-V8-Y8</f>
        <v>6.1000000000000005</v>
      </c>
      <c r="AA8" s="15"/>
      <c r="AB8" s="15"/>
      <c r="AC8" s="97">
        <f>(G8+J8+S8+Z8-AA8)</f>
        <v>16.89</v>
      </c>
    </row>
    <row r="9" spans="1:29" ht="15.75" x14ac:dyDescent="0.25">
      <c r="A9" s="98">
        <f>AC9</f>
        <v>16.783333333333335</v>
      </c>
      <c r="B9" s="99">
        <v>4</v>
      </c>
      <c r="C9" s="102" t="s">
        <v>26</v>
      </c>
      <c r="D9" s="102" t="s">
        <v>27</v>
      </c>
      <c r="E9" s="11">
        <v>2.5</v>
      </c>
      <c r="F9" s="11">
        <v>2.6</v>
      </c>
      <c r="G9" s="12">
        <f>AVERAGE($E9:$F9)</f>
        <v>2.5499999999999998</v>
      </c>
      <c r="H9" s="11">
        <v>1.6</v>
      </c>
      <c r="I9" s="11">
        <v>1.9</v>
      </c>
      <c r="J9" s="12">
        <f>AVERAGE($H9:$I9)</f>
        <v>1.75</v>
      </c>
      <c r="K9" s="11">
        <v>2.4</v>
      </c>
      <c r="L9" s="11">
        <v>2.1</v>
      </c>
      <c r="M9" s="11">
        <v>2</v>
      </c>
      <c r="N9" s="11">
        <f>AVERAGE(K9:M9)</f>
        <v>2.1666666666666665</v>
      </c>
      <c r="O9" s="11">
        <v>2.8</v>
      </c>
      <c r="P9" s="11">
        <v>2.6</v>
      </c>
      <c r="Q9" s="11">
        <v>2.4</v>
      </c>
      <c r="R9" s="11">
        <f>AVERAGE(O9:Q9)</f>
        <v>2.6</v>
      </c>
      <c r="S9" s="96">
        <f>10-N9-R9</f>
        <v>5.2333333333333343</v>
      </c>
      <c r="T9" s="14">
        <v>0.6</v>
      </c>
      <c r="U9" s="14">
        <v>0.8</v>
      </c>
      <c r="V9" s="14">
        <f>AVERAGE(T9,U9)</f>
        <v>0.7</v>
      </c>
      <c r="W9" s="14">
        <v>2</v>
      </c>
      <c r="X9" s="14">
        <v>2.1</v>
      </c>
      <c r="Y9" s="14">
        <f>AVERAGE(W9,X9)</f>
        <v>2.0499999999999998</v>
      </c>
      <c r="Z9" s="12">
        <f>10-V9-Y9</f>
        <v>7.2500000000000009</v>
      </c>
      <c r="AA9" s="15"/>
      <c r="AB9" s="15"/>
      <c r="AC9" s="97">
        <f>(G9+J9+S9+Z9-AA9)</f>
        <v>16.783333333333335</v>
      </c>
    </row>
    <row r="10" spans="1:29" ht="15.75" x14ac:dyDescent="0.25">
      <c r="A10" s="98">
        <f>AC10</f>
        <v>16.716666666666665</v>
      </c>
      <c r="B10" s="99">
        <v>5</v>
      </c>
      <c r="C10" s="102" t="s">
        <v>36</v>
      </c>
      <c r="D10" s="102" t="s">
        <v>37</v>
      </c>
      <c r="E10" s="11">
        <v>2.9</v>
      </c>
      <c r="F10" s="11">
        <v>2.8</v>
      </c>
      <c r="G10" s="12">
        <f>AVERAGE($E10:$F10)</f>
        <v>2.8499999999999996</v>
      </c>
      <c r="H10" s="11">
        <v>2.2999999999999998</v>
      </c>
      <c r="I10" s="11">
        <v>2.2999999999999998</v>
      </c>
      <c r="J10" s="12">
        <f>AVERAGE($H10:$I10)</f>
        <v>2.2999999999999998</v>
      </c>
      <c r="K10" s="11">
        <v>1.6</v>
      </c>
      <c r="L10" s="11">
        <v>1.9</v>
      </c>
      <c r="M10" s="11">
        <v>2.1</v>
      </c>
      <c r="N10" s="11">
        <f>AVERAGE(K10:M10)</f>
        <v>1.8666666666666665</v>
      </c>
      <c r="O10" s="11">
        <v>2.8</v>
      </c>
      <c r="P10" s="11">
        <v>2.6</v>
      </c>
      <c r="Q10" s="11">
        <v>2.2999999999999998</v>
      </c>
      <c r="R10" s="11">
        <f>AVERAGE(O10:Q10)</f>
        <v>2.5666666666666669</v>
      </c>
      <c r="S10" s="96">
        <f>10-N10-R10</f>
        <v>5.5666666666666664</v>
      </c>
      <c r="T10" s="14">
        <v>1.1000000000000001</v>
      </c>
      <c r="U10" s="14">
        <v>0.8</v>
      </c>
      <c r="V10" s="14">
        <f>AVERAGE(T10,U10)</f>
        <v>0.95000000000000007</v>
      </c>
      <c r="W10" s="14">
        <v>3.2</v>
      </c>
      <c r="X10" s="14">
        <v>2.9</v>
      </c>
      <c r="Y10" s="14">
        <f>AVERAGE(W10,X10)</f>
        <v>3.05</v>
      </c>
      <c r="Z10" s="12">
        <f>10-V10-Y10</f>
        <v>6.0000000000000009</v>
      </c>
      <c r="AA10" s="15"/>
      <c r="AB10" s="15"/>
      <c r="AC10" s="97">
        <f>(G10+J10+S10+Z10-AA10)</f>
        <v>16.716666666666665</v>
      </c>
    </row>
    <row r="11" spans="1:29" ht="15.75" x14ac:dyDescent="0.25">
      <c r="A11" s="98">
        <f>AC11</f>
        <v>16.450000000000003</v>
      </c>
      <c r="B11" s="99">
        <v>6</v>
      </c>
      <c r="C11" s="102" t="s">
        <v>67</v>
      </c>
      <c r="D11" s="102" t="s">
        <v>68</v>
      </c>
      <c r="E11" s="11">
        <v>2.5</v>
      </c>
      <c r="F11" s="11">
        <v>2.7</v>
      </c>
      <c r="G11" s="12">
        <f>AVERAGE($E11:$F11)</f>
        <v>2.6</v>
      </c>
      <c r="H11" s="11">
        <v>1.5</v>
      </c>
      <c r="I11" s="11">
        <v>1.2</v>
      </c>
      <c r="J11" s="12">
        <f>AVERAGE($H11:$I11)</f>
        <v>1.35</v>
      </c>
      <c r="K11" s="11">
        <v>1.7</v>
      </c>
      <c r="L11" s="11">
        <v>2.1</v>
      </c>
      <c r="M11" s="11">
        <v>1.8</v>
      </c>
      <c r="N11" s="11">
        <f>AVERAGE(K11:M11)</f>
        <v>1.8666666666666665</v>
      </c>
      <c r="O11" s="11">
        <v>2.4</v>
      </c>
      <c r="P11" s="11">
        <v>2.8</v>
      </c>
      <c r="Q11" s="11">
        <v>3</v>
      </c>
      <c r="R11" s="11">
        <f>AVERAGE(O11:Q11)</f>
        <v>2.7333333333333329</v>
      </c>
      <c r="S11" s="96">
        <f>10-N11-R11</f>
        <v>5.4</v>
      </c>
      <c r="T11" s="14">
        <v>0.6</v>
      </c>
      <c r="U11" s="14">
        <v>0.8</v>
      </c>
      <c r="V11" s="14">
        <f>AVERAGE(T11,U11)</f>
        <v>0.7</v>
      </c>
      <c r="W11" s="14">
        <v>1.9</v>
      </c>
      <c r="X11" s="14">
        <v>2.5</v>
      </c>
      <c r="Y11" s="14">
        <f>AVERAGE(W11,X11)</f>
        <v>2.2000000000000002</v>
      </c>
      <c r="Z11" s="12">
        <f>10-V11-Y11</f>
        <v>7.1000000000000005</v>
      </c>
      <c r="AA11" s="15"/>
      <c r="AB11" s="15"/>
      <c r="AC11" s="97">
        <f>(G11+J11+S11+Z11-AA11)</f>
        <v>16.450000000000003</v>
      </c>
    </row>
    <row r="12" spans="1:29" ht="15.75" x14ac:dyDescent="0.25">
      <c r="A12" s="98">
        <f>AC12</f>
        <v>15.866666666666669</v>
      </c>
      <c r="B12" s="99">
        <v>7</v>
      </c>
      <c r="C12" s="102" t="s">
        <v>58</v>
      </c>
      <c r="D12" s="102" t="s">
        <v>59</v>
      </c>
      <c r="E12" s="11">
        <v>1.6</v>
      </c>
      <c r="F12" s="11">
        <v>2.2000000000000002</v>
      </c>
      <c r="G12" s="12">
        <f>AVERAGE($E12:$F12)</f>
        <v>1.9000000000000001</v>
      </c>
      <c r="H12" s="11">
        <v>0.5</v>
      </c>
      <c r="I12" s="11">
        <v>1.1000000000000001</v>
      </c>
      <c r="J12" s="12">
        <f>AVERAGE($H12:$I12)</f>
        <v>0.8</v>
      </c>
      <c r="K12" s="11">
        <v>1.4</v>
      </c>
      <c r="L12" s="11">
        <v>1.6</v>
      </c>
      <c r="M12" s="11">
        <v>2</v>
      </c>
      <c r="N12" s="11">
        <f>AVERAGE(K12:M12)</f>
        <v>1.6666666666666667</v>
      </c>
      <c r="O12" s="11">
        <v>2.1</v>
      </c>
      <c r="P12" s="11">
        <v>1.8</v>
      </c>
      <c r="Q12" s="11">
        <v>1.7</v>
      </c>
      <c r="R12" s="11">
        <f>AVERAGE(O12:Q12)</f>
        <v>1.8666666666666669</v>
      </c>
      <c r="S12" s="96">
        <f>10-N12-R12</f>
        <v>6.4666666666666668</v>
      </c>
      <c r="T12" s="14">
        <v>0.8</v>
      </c>
      <c r="U12" s="14">
        <v>0.6</v>
      </c>
      <c r="V12" s="14">
        <f>AVERAGE(T12,U12)</f>
        <v>0.7</v>
      </c>
      <c r="W12" s="14">
        <v>2.8</v>
      </c>
      <c r="X12" s="14">
        <v>2.4</v>
      </c>
      <c r="Y12" s="14">
        <f>AVERAGE(W12,X12)</f>
        <v>2.5999999999999996</v>
      </c>
      <c r="Z12" s="12">
        <f>10-V12-Y12</f>
        <v>6.7000000000000011</v>
      </c>
      <c r="AA12" s="15"/>
      <c r="AB12" s="15"/>
      <c r="AC12" s="97">
        <f>(G12+J12+S12+Z12-AA12)</f>
        <v>15.866666666666669</v>
      </c>
    </row>
    <row r="13" spans="1:29" ht="15.75" x14ac:dyDescent="0.25">
      <c r="A13" s="8">
        <f>AC13</f>
        <v>14.95</v>
      </c>
      <c r="B13" s="9">
        <v>8</v>
      </c>
      <c r="C13" s="26" t="s">
        <v>56</v>
      </c>
      <c r="D13" s="26" t="s">
        <v>57</v>
      </c>
      <c r="E13" s="11">
        <v>1.1000000000000001</v>
      </c>
      <c r="F13" s="11">
        <v>1.2</v>
      </c>
      <c r="G13" s="12">
        <f>AVERAGE($E13:$F13)</f>
        <v>1.1499999999999999</v>
      </c>
      <c r="H13" s="11">
        <v>1.2</v>
      </c>
      <c r="I13" s="11">
        <v>1.2</v>
      </c>
      <c r="J13" s="12">
        <f>AVERAGE($H13:$I13)</f>
        <v>1.2</v>
      </c>
      <c r="K13" s="11">
        <v>1.4</v>
      </c>
      <c r="L13" s="11">
        <v>1.6</v>
      </c>
      <c r="M13" s="11">
        <v>1.9</v>
      </c>
      <c r="N13" s="11">
        <f>AVERAGE(K13:M13)</f>
        <v>1.6333333333333335</v>
      </c>
      <c r="O13" s="11">
        <v>2.7</v>
      </c>
      <c r="P13" s="11">
        <v>2.5</v>
      </c>
      <c r="Q13" s="11">
        <v>2.5</v>
      </c>
      <c r="R13" s="11">
        <f>AVERAGE(O13:Q13)</f>
        <v>2.5666666666666669</v>
      </c>
      <c r="S13" s="96">
        <f>10-N13-R13</f>
        <v>5.8000000000000007</v>
      </c>
      <c r="T13" s="14">
        <v>0.8</v>
      </c>
      <c r="U13" s="14">
        <v>1.3</v>
      </c>
      <c r="V13" s="14">
        <f>AVERAGE(T13,U13)</f>
        <v>1.05</v>
      </c>
      <c r="W13" s="14">
        <v>2.2000000000000002</v>
      </c>
      <c r="X13" s="14">
        <v>2</v>
      </c>
      <c r="Y13" s="14">
        <f>AVERAGE(W13,X13)</f>
        <v>2.1</v>
      </c>
      <c r="Z13" s="12">
        <f>10-V13-Y13</f>
        <v>6.85</v>
      </c>
      <c r="AA13" s="15">
        <v>0.05</v>
      </c>
      <c r="AB13" s="15" t="s">
        <v>242</v>
      </c>
      <c r="AC13" s="97">
        <f>(G13+J13+S13+Z13-AA13)</f>
        <v>14.95</v>
      </c>
    </row>
    <row r="14" spans="1:29" ht="15.75" x14ac:dyDescent="0.25">
      <c r="A14" s="8">
        <f>AC14</f>
        <v>14.500000000000002</v>
      </c>
      <c r="B14" s="9">
        <v>9</v>
      </c>
      <c r="C14" s="27" t="s">
        <v>63</v>
      </c>
      <c r="D14" s="27" t="s">
        <v>64</v>
      </c>
      <c r="E14" s="11">
        <v>1.9</v>
      </c>
      <c r="F14" s="11">
        <v>1.9</v>
      </c>
      <c r="G14" s="12">
        <f>AVERAGE($E14:$F14)</f>
        <v>1.9</v>
      </c>
      <c r="H14" s="11">
        <v>1.2</v>
      </c>
      <c r="I14" s="11">
        <v>1.2</v>
      </c>
      <c r="J14" s="12">
        <f>AVERAGE($H14:$I14)</f>
        <v>1.2</v>
      </c>
      <c r="K14" s="11">
        <v>2.5</v>
      </c>
      <c r="L14" s="11">
        <v>3</v>
      </c>
      <c r="M14" s="11">
        <v>2.7</v>
      </c>
      <c r="N14" s="11">
        <f>AVERAGE(K14:M14)</f>
        <v>2.7333333333333329</v>
      </c>
      <c r="O14" s="11">
        <v>2.1</v>
      </c>
      <c r="P14" s="11">
        <v>1.5</v>
      </c>
      <c r="Q14" s="11">
        <v>1.7</v>
      </c>
      <c r="R14" s="11">
        <f>AVERAGE(O14:Q14)</f>
        <v>1.7666666666666666</v>
      </c>
      <c r="S14" s="96">
        <f>10-N14-R14</f>
        <v>5.5000000000000009</v>
      </c>
      <c r="T14" s="14">
        <v>0.6</v>
      </c>
      <c r="U14" s="14">
        <v>1.1000000000000001</v>
      </c>
      <c r="V14" s="14">
        <f>AVERAGE(T14,U14)</f>
        <v>0.85000000000000009</v>
      </c>
      <c r="W14" s="14">
        <v>3</v>
      </c>
      <c r="X14" s="14">
        <v>3.5</v>
      </c>
      <c r="Y14" s="14">
        <f>AVERAGE(W14,X14)</f>
        <v>3.25</v>
      </c>
      <c r="Z14" s="12">
        <f>10-V14-Y14</f>
        <v>5.9</v>
      </c>
      <c r="AA14" s="15"/>
      <c r="AB14" s="15"/>
      <c r="AC14" s="97">
        <f>(G14+J14+S14+Z14-AA14)</f>
        <v>14.500000000000002</v>
      </c>
    </row>
    <row r="15" spans="1:29" ht="15.75" x14ac:dyDescent="0.25">
      <c r="A15" s="8">
        <f>AC15</f>
        <v>14.5</v>
      </c>
      <c r="B15" s="9">
        <v>10</v>
      </c>
      <c r="C15" s="25" t="s">
        <v>32</v>
      </c>
      <c r="D15" s="25" t="s">
        <v>33</v>
      </c>
      <c r="E15" s="11">
        <v>2.5</v>
      </c>
      <c r="F15" s="11">
        <v>2</v>
      </c>
      <c r="G15" s="12">
        <f>AVERAGE($E15:$F15)</f>
        <v>2.25</v>
      </c>
      <c r="H15" s="11">
        <v>1.6</v>
      </c>
      <c r="I15" s="11">
        <v>1.8</v>
      </c>
      <c r="J15" s="12">
        <f>AVERAGE($H15:$I15)</f>
        <v>1.7000000000000002</v>
      </c>
      <c r="K15" s="11">
        <v>1.7</v>
      </c>
      <c r="L15" s="11">
        <v>1.9</v>
      </c>
      <c r="M15" s="11">
        <v>2.1</v>
      </c>
      <c r="N15" s="11">
        <f>AVERAGE(K15:M15)</f>
        <v>1.8999999999999997</v>
      </c>
      <c r="O15" s="11">
        <v>2.5</v>
      </c>
      <c r="P15" s="11">
        <v>2.4</v>
      </c>
      <c r="Q15" s="11">
        <v>2.9</v>
      </c>
      <c r="R15" s="11">
        <f>AVERAGE(O15:Q15)</f>
        <v>2.6</v>
      </c>
      <c r="S15" s="96">
        <f>10-N15-R15</f>
        <v>5.5</v>
      </c>
      <c r="T15" s="14">
        <v>1.1000000000000001</v>
      </c>
      <c r="U15" s="14">
        <v>1.6</v>
      </c>
      <c r="V15" s="14">
        <f>AVERAGE(T15,U15)</f>
        <v>1.35</v>
      </c>
      <c r="W15" s="14">
        <v>3.5</v>
      </c>
      <c r="X15" s="14">
        <v>3.7</v>
      </c>
      <c r="Y15" s="14">
        <f>AVERAGE(W15,X15)</f>
        <v>3.6</v>
      </c>
      <c r="Z15" s="12">
        <f>10-V15-Y15</f>
        <v>5.0500000000000007</v>
      </c>
      <c r="AA15" s="15"/>
      <c r="AB15" s="15"/>
      <c r="AC15" s="97">
        <f>(G15+J15+S15+Z15-AA15)</f>
        <v>14.5</v>
      </c>
    </row>
    <row r="16" spans="1:29" ht="15.75" customHeight="1" x14ac:dyDescent="0.25">
      <c r="A16" s="8">
        <f>AC16</f>
        <v>14.399999999999999</v>
      </c>
      <c r="B16" s="9">
        <v>11</v>
      </c>
      <c r="C16" s="25" t="s">
        <v>42</v>
      </c>
      <c r="D16" s="25" t="s">
        <v>43</v>
      </c>
      <c r="E16" s="11">
        <v>1.6</v>
      </c>
      <c r="F16" s="11">
        <v>1.4</v>
      </c>
      <c r="G16" s="12">
        <f>AVERAGE($E16:$F16)</f>
        <v>1.5</v>
      </c>
      <c r="H16" s="11">
        <v>0.7</v>
      </c>
      <c r="I16" s="11">
        <v>0.8</v>
      </c>
      <c r="J16" s="12">
        <f>AVERAGE($H16:$I16)</f>
        <v>0.75</v>
      </c>
      <c r="K16" s="11">
        <v>1.9</v>
      </c>
      <c r="L16" s="11">
        <v>2.5</v>
      </c>
      <c r="M16" s="11">
        <v>2.2000000000000002</v>
      </c>
      <c r="N16" s="11">
        <f>AVERAGE(K16:M16)</f>
        <v>2.2000000000000002</v>
      </c>
      <c r="O16" s="11">
        <v>2.2000000000000002</v>
      </c>
      <c r="P16" s="11">
        <v>2</v>
      </c>
      <c r="Q16" s="11">
        <v>2.1</v>
      </c>
      <c r="R16" s="11">
        <f>AVERAGE(O16:Q16)</f>
        <v>2.1</v>
      </c>
      <c r="S16" s="96">
        <f>10-N16-R16</f>
        <v>5.6999999999999993</v>
      </c>
      <c r="T16" s="14">
        <v>0.8</v>
      </c>
      <c r="U16" s="14">
        <v>0.8</v>
      </c>
      <c r="V16" s="14">
        <f>AVERAGE(T16,U16)</f>
        <v>0.8</v>
      </c>
      <c r="W16" s="14">
        <v>2.5</v>
      </c>
      <c r="X16" s="14">
        <v>3</v>
      </c>
      <c r="Y16" s="14">
        <f>AVERAGE(W16,X16)</f>
        <v>2.75</v>
      </c>
      <c r="Z16" s="12">
        <f>10-V16-Y16</f>
        <v>6.4499999999999993</v>
      </c>
      <c r="AA16" s="15"/>
      <c r="AB16" s="15"/>
      <c r="AC16" s="97">
        <f>(G16+J16+S16+Z16-AA16)</f>
        <v>14.399999999999999</v>
      </c>
    </row>
    <row r="17" spans="1:29" ht="15.75" x14ac:dyDescent="0.25">
      <c r="A17" s="8">
        <f>AC17</f>
        <v>13.3</v>
      </c>
      <c r="B17" s="9">
        <v>12</v>
      </c>
      <c r="C17" s="25" t="s">
        <v>50</v>
      </c>
      <c r="D17" s="25" t="s">
        <v>51</v>
      </c>
      <c r="E17" s="11">
        <v>1.5</v>
      </c>
      <c r="F17" s="11">
        <v>1.1000000000000001</v>
      </c>
      <c r="G17" s="12">
        <f>AVERAGE($E17:$F17)</f>
        <v>1.3</v>
      </c>
      <c r="H17" s="11">
        <v>0.6</v>
      </c>
      <c r="I17" s="11">
        <v>0.3</v>
      </c>
      <c r="J17" s="12">
        <f>AVERAGE($H17:$I17)</f>
        <v>0.44999999999999996</v>
      </c>
      <c r="K17" s="11">
        <v>2</v>
      </c>
      <c r="L17" s="11">
        <v>2.6</v>
      </c>
      <c r="M17" s="11">
        <v>2</v>
      </c>
      <c r="N17" s="11">
        <f>AVERAGE(K17:M17)</f>
        <v>2.1999999999999997</v>
      </c>
      <c r="O17" s="11">
        <v>2.1</v>
      </c>
      <c r="P17" s="11">
        <v>1.9</v>
      </c>
      <c r="Q17" s="11">
        <v>2</v>
      </c>
      <c r="R17" s="11">
        <f>AVERAGE(O17:Q17)</f>
        <v>2</v>
      </c>
      <c r="S17" s="96">
        <f>10-N17-R17</f>
        <v>5.8000000000000007</v>
      </c>
      <c r="T17" s="14">
        <v>0.8</v>
      </c>
      <c r="U17" s="14">
        <v>1.1000000000000001</v>
      </c>
      <c r="V17" s="14">
        <f>AVERAGE(T17,U17)</f>
        <v>0.95000000000000007</v>
      </c>
      <c r="W17" s="14">
        <v>3</v>
      </c>
      <c r="X17" s="14">
        <v>3.6</v>
      </c>
      <c r="Y17" s="14">
        <f>AVERAGE(W17,X17)</f>
        <v>3.3</v>
      </c>
      <c r="Z17" s="12">
        <f>10-V17-Y17</f>
        <v>5.7500000000000009</v>
      </c>
      <c r="AA17" s="15"/>
      <c r="AB17" s="15"/>
      <c r="AC17" s="97">
        <f>(G17+J17+S17+Z17-AA17)</f>
        <v>13.3</v>
      </c>
    </row>
    <row r="18" spans="1:29" ht="15.75" x14ac:dyDescent="0.25">
      <c r="A18" s="8">
        <f>AC18</f>
        <v>12.600000000000001</v>
      </c>
      <c r="B18" s="9">
        <v>13</v>
      </c>
      <c r="C18" s="25" t="s">
        <v>65</v>
      </c>
      <c r="D18" s="25" t="s">
        <v>66</v>
      </c>
      <c r="E18" s="11">
        <v>1.1000000000000001</v>
      </c>
      <c r="F18" s="11">
        <v>1.3</v>
      </c>
      <c r="G18" s="12">
        <f>AVERAGE($E18:$F18)</f>
        <v>1.2000000000000002</v>
      </c>
      <c r="H18" s="11">
        <v>2</v>
      </c>
      <c r="I18" s="11">
        <v>1.8</v>
      </c>
      <c r="J18" s="12">
        <f>AVERAGE($H18:$I18)</f>
        <v>1.9</v>
      </c>
      <c r="K18" s="11">
        <v>2.2000000000000002</v>
      </c>
      <c r="L18" s="11">
        <v>2.2999999999999998</v>
      </c>
      <c r="M18" s="11">
        <v>2.8</v>
      </c>
      <c r="N18" s="11">
        <f>AVERAGE(K18:M18)</f>
        <v>2.4333333333333331</v>
      </c>
      <c r="O18" s="11">
        <v>2.4</v>
      </c>
      <c r="P18" s="11">
        <v>2.2000000000000002</v>
      </c>
      <c r="Q18" s="11">
        <v>2.2000000000000002</v>
      </c>
      <c r="R18" s="11">
        <f>AVERAGE(O18:Q18)</f>
        <v>2.2666666666666666</v>
      </c>
      <c r="S18" s="96">
        <f>10-N18-R18</f>
        <v>5.3</v>
      </c>
      <c r="T18" s="14">
        <v>1.3</v>
      </c>
      <c r="U18" s="14">
        <v>1.1000000000000001</v>
      </c>
      <c r="V18" s="14">
        <f>AVERAGE(T18,U18)</f>
        <v>1.2000000000000002</v>
      </c>
      <c r="W18" s="14">
        <v>4.7</v>
      </c>
      <c r="X18" s="14">
        <v>4.5</v>
      </c>
      <c r="Y18" s="14">
        <f>AVERAGE(W18,X18)</f>
        <v>4.5999999999999996</v>
      </c>
      <c r="Z18" s="12">
        <f>10-V18-Y18</f>
        <v>4.2000000000000011</v>
      </c>
      <c r="AA18" s="15"/>
      <c r="AB18" s="15"/>
      <c r="AC18" s="97">
        <f>(G18+J18+S18+Z18-AA18)</f>
        <v>12.600000000000001</v>
      </c>
    </row>
    <row r="19" spans="1:29" ht="15.75" x14ac:dyDescent="0.25">
      <c r="A19" s="8">
        <f>AC19</f>
        <v>11.766666666666666</v>
      </c>
      <c r="B19" s="9">
        <v>14</v>
      </c>
      <c r="C19" s="25" t="s">
        <v>54</v>
      </c>
      <c r="D19" s="25" t="s">
        <v>55</v>
      </c>
      <c r="E19" s="11">
        <v>0.7</v>
      </c>
      <c r="F19" s="11">
        <v>0.9</v>
      </c>
      <c r="G19" s="12">
        <f>AVERAGE($E19:$F19)</f>
        <v>0.8</v>
      </c>
      <c r="H19" s="11">
        <v>0.6</v>
      </c>
      <c r="I19" s="11">
        <v>0.6</v>
      </c>
      <c r="J19" s="12">
        <f>AVERAGE($H19:$I19)</f>
        <v>0.6</v>
      </c>
      <c r="K19" s="11">
        <v>2.2999999999999998</v>
      </c>
      <c r="L19" s="11">
        <v>2.5</v>
      </c>
      <c r="M19" s="11">
        <v>2.7</v>
      </c>
      <c r="N19" s="11">
        <f>AVERAGE(K19:M19)</f>
        <v>2.5</v>
      </c>
      <c r="O19" s="11">
        <v>2.2999999999999998</v>
      </c>
      <c r="P19" s="11">
        <v>2.2000000000000002</v>
      </c>
      <c r="Q19" s="11">
        <v>2.8</v>
      </c>
      <c r="R19" s="11">
        <f>AVERAGE(O19:Q19)</f>
        <v>2.4333333333333331</v>
      </c>
      <c r="S19" s="96">
        <f>10-N19-R19</f>
        <v>5.0666666666666664</v>
      </c>
      <c r="T19" s="14">
        <v>1.3</v>
      </c>
      <c r="U19" s="14">
        <v>0.8</v>
      </c>
      <c r="V19" s="14">
        <f>AVERAGE(T19,U19)</f>
        <v>1.05</v>
      </c>
      <c r="W19" s="14">
        <v>3.2</v>
      </c>
      <c r="X19" s="14">
        <v>3.5</v>
      </c>
      <c r="Y19" s="14">
        <f>AVERAGE(W19,X19)</f>
        <v>3.35</v>
      </c>
      <c r="Z19" s="12">
        <f>10-V19-Y19</f>
        <v>5.6</v>
      </c>
      <c r="AA19" s="15">
        <v>0.3</v>
      </c>
      <c r="AB19" s="15" t="s">
        <v>241</v>
      </c>
      <c r="AC19" s="97">
        <f>(G19+J19+S19+Z19-AA19)</f>
        <v>11.766666666666666</v>
      </c>
    </row>
    <row r="20" spans="1:29" ht="15.75" x14ac:dyDescent="0.25">
      <c r="A20" s="8">
        <f>AC20</f>
        <v>11.533333333333333</v>
      </c>
      <c r="B20" s="9">
        <v>15</v>
      </c>
      <c r="C20" s="25" t="s">
        <v>30</v>
      </c>
      <c r="D20" s="25" t="s">
        <v>62</v>
      </c>
      <c r="E20" s="11">
        <v>2</v>
      </c>
      <c r="F20" s="11">
        <v>2.4</v>
      </c>
      <c r="G20" s="12">
        <f>AVERAGE($E20:$F20)</f>
        <v>2.2000000000000002</v>
      </c>
      <c r="H20" s="11">
        <v>0.4</v>
      </c>
      <c r="I20" s="11">
        <v>0.2</v>
      </c>
      <c r="J20" s="12">
        <f>AVERAGE($H20:$I20)</f>
        <v>0.30000000000000004</v>
      </c>
      <c r="K20" s="11">
        <v>2.1</v>
      </c>
      <c r="L20" s="11">
        <v>2.4</v>
      </c>
      <c r="M20" s="11">
        <v>2.7</v>
      </c>
      <c r="N20" s="11">
        <f>AVERAGE(K20:M20)</f>
        <v>2.4</v>
      </c>
      <c r="O20" s="11">
        <v>2.8</v>
      </c>
      <c r="P20" s="11">
        <v>2.4</v>
      </c>
      <c r="Q20" s="11">
        <v>2.2000000000000002</v>
      </c>
      <c r="R20" s="11">
        <f>AVERAGE(O20:Q20)</f>
        <v>2.4666666666666663</v>
      </c>
      <c r="S20" s="96">
        <f>10-N20-R20</f>
        <v>5.1333333333333329</v>
      </c>
      <c r="T20" s="14">
        <v>1.1000000000000001</v>
      </c>
      <c r="U20" s="14">
        <v>1.1000000000000001</v>
      </c>
      <c r="V20" s="14">
        <f>AVERAGE(T20,U20)</f>
        <v>1.1000000000000001</v>
      </c>
      <c r="W20" s="14">
        <v>4.8</v>
      </c>
      <c r="X20" s="14">
        <v>5.2</v>
      </c>
      <c r="Y20" s="14">
        <f>AVERAGE(W20,X20)</f>
        <v>5</v>
      </c>
      <c r="Z20" s="12">
        <f>10-V20-Y20</f>
        <v>3.9000000000000004</v>
      </c>
      <c r="AA20" s="15"/>
      <c r="AB20" s="15"/>
      <c r="AC20" s="97">
        <f>(G20+J20+S20+Z20-AA20)</f>
        <v>11.533333333333333</v>
      </c>
    </row>
    <row r="21" spans="1:29" ht="15.75" x14ac:dyDescent="0.25">
      <c r="A21" s="8">
        <f>AC21</f>
        <v>11.433333333333332</v>
      </c>
      <c r="B21" s="9">
        <v>16</v>
      </c>
      <c r="C21" s="25" t="s">
        <v>40</v>
      </c>
      <c r="D21" s="25" t="s">
        <v>41</v>
      </c>
      <c r="E21" s="11">
        <v>1.6</v>
      </c>
      <c r="F21" s="11">
        <v>1.9</v>
      </c>
      <c r="G21" s="12">
        <f>AVERAGE($E21:$F21)</f>
        <v>1.75</v>
      </c>
      <c r="H21" s="11">
        <v>1.3</v>
      </c>
      <c r="I21" s="11">
        <v>1.9</v>
      </c>
      <c r="J21" s="12">
        <f>AVERAGE($H21:$I21)</f>
        <v>1.6</v>
      </c>
      <c r="K21" s="11">
        <v>2.2000000000000002</v>
      </c>
      <c r="L21" s="11">
        <v>2.2000000000000002</v>
      </c>
      <c r="M21" s="11">
        <v>2.8</v>
      </c>
      <c r="N21" s="11">
        <f>AVERAGE(K21:M21)</f>
        <v>2.4</v>
      </c>
      <c r="O21" s="11">
        <v>2.7</v>
      </c>
      <c r="P21" s="11">
        <v>3.1</v>
      </c>
      <c r="Q21" s="11">
        <v>2.5</v>
      </c>
      <c r="R21" s="11">
        <f>AVERAGE(O21:Q21)</f>
        <v>2.7666666666666671</v>
      </c>
      <c r="S21" s="96">
        <f>10-N21-R21</f>
        <v>4.8333333333333321</v>
      </c>
      <c r="T21" s="14">
        <v>1.1000000000000001</v>
      </c>
      <c r="U21" s="14">
        <v>1.6</v>
      </c>
      <c r="V21" s="14">
        <f>AVERAGE(T21,U21)</f>
        <v>1.35</v>
      </c>
      <c r="W21" s="14">
        <v>5.0999999999999996</v>
      </c>
      <c r="X21" s="14">
        <v>5.7</v>
      </c>
      <c r="Y21" s="14">
        <f>AVERAGE(W21,X21)</f>
        <v>5.4</v>
      </c>
      <c r="Z21" s="12">
        <f>10-V21-Y21</f>
        <v>3.25</v>
      </c>
      <c r="AA21" s="15"/>
      <c r="AB21" s="15"/>
      <c r="AC21" s="97">
        <f>(G21+J21+S21+Z21-AA21)</f>
        <v>11.433333333333332</v>
      </c>
    </row>
    <row r="22" spans="1:29" ht="15.75" x14ac:dyDescent="0.25">
      <c r="A22" s="8">
        <f>AC22</f>
        <v>10.650000000000002</v>
      </c>
      <c r="B22" s="9">
        <v>17</v>
      </c>
      <c r="C22" s="25" t="s">
        <v>48</v>
      </c>
      <c r="D22" s="25" t="s">
        <v>49</v>
      </c>
      <c r="E22" s="11">
        <v>0.9</v>
      </c>
      <c r="F22" s="11">
        <v>1.5</v>
      </c>
      <c r="G22" s="12">
        <f>AVERAGE($E22:$F22)</f>
        <v>1.2</v>
      </c>
      <c r="H22" s="11">
        <v>0.4</v>
      </c>
      <c r="I22" s="11">
        <v>0</v>
      </c>
      <c r="J22" s="12">
        <f>AVERAGE($H22:$I22)</f>
        <v>0.2</v>
      </c>
      <c r="K22" s="11">
        <v>3</v>
      </c>
      <c r="L22" s="11">
        <v>3.3</v>
      </c>
      <c r="M22" s="11">
        <v>3.4</v>
      </c>
      <c r="N22" s="11">
        <f>AVERAGE(K22:M22)</f>
        <v>3.2333333333333329</v>
      </c>
      <c r="O22" s="11">
        <v>3.3</v>
      </c>
      <c r="P22" s="11">
        <v>3.1</v>
      </c>
      <c r="Q22" s="11">
        <v>3.1</v>
      </c>
      <c r="R22" s="11">
        <f>AVERAGE(O22:Q22)</f>
        <v>3.1666666666666665</v>
      </c>
      <c r="S22" s="96">
        <f>10-N22-R22</f>
        <v>3.600000000000001</v>
      </c>
      <c r="T22" s="14">
        <v>1.1000000000000001</v>
      </c>
      <c r="U22" s="14">
        <v>0.8</v>
      </c>
      <c r="V22" s="14">
        <f>AVERAGE(T22,U22)</f>
        <v>0.95000000000000007</v>
      </c>
      <c r="W22" s="14">
        <v>3.4</v>
      </c>
      <c r="X22" s="14">
        <v>2.8</v>
      </c>
      <c r="Y22" s="14">
        <f>AVERAGE(W22,X22)</f>
        <v>3.0999999999999996</v>
      </c>
      <c r="Z22" s="12">
        <f>10-V22-Y22</f>
        <v>5.9500000000000011</v>
      </c>
      <c r="AA22" s="15">
        <v>0.3</v>
      </c>
      <c r="AB22" s="15" t="s">
        <v>239</v>
      </c>
      <c r="AC22" s="97">
        <f>(G22+J22+S22+Z22-AA22)</f>
        <v>10.650000000000002</v>
      </c>
    </row>
    <row r="23" spans="1:29" ht="15.75" x14ac:dyDescent="0.25">
      <c r="A23" s="8">
        <f>AC23</f>
        <v>10.416666666666668</v>
      </c>
      <c r="B23" s="9">
        <v>18</v>
      </c>
      <c r="C23" s="25" t="s">
        <v>28</v>
      </c>
      <c r="D23" s="25" t="s">
        <v>29</v>
      </c>
      <c r="E23" s="11">
        <v>1.5</v>
      </c>
      <c r="F23" s="11">
        <v>1.2</v>
      </c>
      <c r="G23" s="12">
        <f>AVERAGE($E23:$F23)</f>
        <v>1.35</v>
      </c>
      <c r="H23" s="11">
        <v>0.8</v>
      </c>
      <c r="I23" s="11">
        <v>0.8</v>
      </c>
      <c r="J23" s="12">
        <f>AVERAGE($H23:$I23)</f>
        <v>0.8</v>
      </c>
      <c r="K23" s="11">
        <v>2.4</v>
      </c>
      <c r="L23" s="11">
        <v>2.6</v>
      </c>
      <c r="M23" s="11">
        <v>3</v>
      </c>
      <c r="N23" s="11">
        <f>AVERAGE(K23:M23)</f>
        <v>2.6666666666666665</v>
      </c>
      <c r="O23" s="11">
        <v>3.5</v>
      </c>
      <c r="P23" s="11">
        <v>3.8</v>
      </c>
      <c r="Q23" s="11">
        <v>4</v>
      </c>
      <c r="R23" s="11">
        <f>AVERAGE(O23:Q23)</f>
        <v>3.7666666666666671</v>
      </c>
      <c r="S23" s="96">
        <f>10-N23-R23</f>
        <v>3.5666666666666669</v>
      </c>
      <c r="T23" s="14">
        <v>1.1000000000000001</v>
      </c>
      <c r="U23" s="14">
        <v>0.8</v>
      </c>
      <c r="V23" s="14">
        <f>AVERAGE(T23,U23)</f>
        <v>0.95000000000000007</v>
      </c>
      <c r="W23" s="14">
        <v>4.2</v>
      </c>
      <c r="X23" s="14">
        <v>4.5</v>
      </c>
      <c r="Y23" s="14">
        <f>AVERAGE(W23,X23)</f>
        <v>4.3499999999999996</v>
      </c>
      <c r="Z23" s="12">
        <f>10-V23-Y23</f>
        <v>4.7000000000000011</v>
      </c>
      <c r="AA23" s="15"/>
      <c r="AB23" s="15"/>
      <c r="AC23" s="97">
        <f>(G23+J23+S23+Z23-AA23)</f>
        <v>10.416666666666668</v>
      </c>
    </row>
    <row r="24" spans="1:29" ht="15" customHeight="1" x14ac:dyDescent="0.25">
      <c r="A24" s="8">
        <f>AC24</f>
        <v>10.066666666666665</v>
      </c>
      <c r="B24" s="9">
        <v>19</v>
      </c>
      <c r="C24" s="25" t="s">
        <v>44</v>
      </c>
      <c r="D24" s="25" t="s">
        <v>45</v>
      </c>
      <c r="E24" s="11">
        <v>1.2</v>
      </c>
      <c r="F24" s="11">
        <v>1.2</v>
      </c>
      <c r="G24" s="12">
        <f>AVERAGE($E24:$F24)</f>
        <v>1.2</v>
      </c>
      <c r="H24" s="11">
        <v>0.8</v>
      </c>
      <c r="I24" s="11">
        <v>1.2</v>
      </c>
      <c r="J24" s="12">
        <f>AVERAGE($H24:$I24)</f>
        <v>1</v>
      </c>
      <c r="K24" s="11">
        <v>3.6</v>
      </c>
      <c r="L24" s="11">
        <v>4</v>
      </c>
      <c r="M24" s="11">
        <v>4.2</v>
      </c>
      <c r="N24" s="11">
        <f>AVERAGE(K24:M24)</f>
        <v>3.9333333333333336</v>
      </c>
      <c r="O24" s="11">
        <v>2.4</v>
      </c>
      <c r="P24" s="11">
        <v>2.1</v>
      </c>
      <c r="Q24" s="11">
        <v>1.8</v>
      </c>
      <c r="R24" s="11">
        <f>AVERAGE(O24:Q24)</f>
        <v>2.1</v>
      </c>
      <c r="S24" s="96">
        <f>10-N24-R24</f>
        <v>3.9666666666666663</v>
      </c>
      <c r="T24" s="14">
        <v>1.5</v>
      </c>
      <c r="U24" s="14">
        <v>1.1000000000000001</v>
      </c>
      <c r="V24" s="14">
        <f>AVERAGE(T24,U24)</f>
        <v>1.3</v>
      </c>
      <c r="W24" s="14">
        <v>4.4000000000000004</v>
      </c>
      <c r="X24" s="14">
        <v>4.5999999999999996</v>
      </c>
      <c r="Y24" s="14">
        <f>AVERAGE(W24,X24)</f>
        <v>4.5</v>
      </c>
      <c r="Z24" s="12">
        <f>10-V24-Y24</f>
        <v>4.1999999999999993</v>
      </c>
      <c r="AA24" s="15">
        <v>0.3</v>
      </c>
      <c r="AB24" s="15" t="s">
        <v>239</v>
      </c>
      <c r="AC24" s="97">
        <f>(G24+J24+S24+Z24-AA24)</f>
        <v>10.066666666666665</v>
      </c>
    </row>
    <row r="25" spans="1:29" ht="15.75" x14ac:dyDescent="0.25">
      <c r="A25" s="8">
        <f>AC25</f>
        <v>9.8666666666666671</v>
      </c>
      <c r="B25" s="9">
        <v>20</v>
      </c>
      <c r="C25" s="25" t="s">
        <v>34</v>
      </c>
      <c r="D25" s="25" t="s">
        <v>35</v>
      </c>
      <c r="E25" s="11">
        <v>1.5</v>
      </c>
      <c r="F25" s="11">
        <v>1.2</v>
      </c>
      <c r="G25" s="12">
        <f>AVERAGE($E25:$F25)</f>
        <v>1.35</v>
      </c>
      <c r="H25" s="11">
        <v>0.2</v>
      </c>
      <c r="I25" s="11">
        <v>0.2</v>
      </c>
      <c r="J25" s="12">
        <f>AVERAGE($H25:$I25)</f>
        <v>0.2</v>
      </c>
      <c r="K25" s="11">
        <v>2.4</v>
      </c>
      <c r="L25" s="11">
        <v>2.7</v>
      </c>
      <c r="M25" s="11">
        <v>2.2000000000000002</v>
      </c>
      <c r="N25" s="11">
        <f>AVERAGE(K25:M25)</f>
        <v>2.4333333333333331</v>
      </c>
      <c r="O25" s="11">
        <v>2.9</v>
      </c>
      <c r="P25" s="11">
        <v>2.6</v>
      </c>
      <c r="Q25" s="11">
        <v>2.6</v>
      </c>
      <c r="R25" s="11">
        <f>AVERAGE(O25:Q25)</f>
        <v>2.6999999999999997</v>
      </c>
      <c r="S25" s="96">
        <f>10-N25-R25</f>
        <v>4.8666666666666671</v>
      </c>
      <c r="T25" s="14">
        <v>1.3</v>
      </c>
      <c r="U25" s="14">
        <v>0.8</v>
      </c>
      <c r="V25" s="14">
        <f>AVERAGE(T25,U25)</f>
        <v>1.05</v>
      </c>
      <c r="W25" s="14">
        <v>5.3</v>
      </c>
      <c r="X25" s="14">
        <v>5.7</v>
      </c>
      <c r="Y25" s="14">
        <f>AVERAGE(W25,X25)</f>
        <v>5.5</v>
      </c>
      <c r="Z25" s="12">
        <f>10-V25-Y25</f>
        <v>3.4499999999999993</v>
      </c>
      <c r="AA25" s="15"/>
      <c r="AB25" s="15"/>
      <c r="AC25" s="97">
        <f>(G25+J25+S25+Z25-AA25)</f>
        <v>9.8666666666666671</v>
      </c>
    </row>
    <row r="26" spans="1:29" ht="15.75" x14ac:dyDescent="0.25">
      <c r="A26" s="8">
        <f>AC26</f>
        <v>9.0166666666666657</v>
      </c>
      <c r="B26" s="9">
        <v>21</v>
      </c>
      <c r="C26" s="25" t="s">
        <v>30</v>
      </c>
      <c r="D26" s="25" t="s">
        <v>31</v>
      </c>
      <c r="E26" s="11">
        <v>0.9</v>
      </c>
      <c r="F26" s="11">
        <v>1.4</v>
      </c>
      <c r="G26" s="12">
        <f>AVERAGE($E26:$F26)</f>
        <v>1.1499999999999999</v>
      </c>
      <c r="H26" s="11">
        <v>0</v>
      </c>
      <c r="I26" s="11">
        <v>0.2</v>
      </c>
      <c r="J26" s="12">
        <f>AVERAGE($H26:$I26)</f>
        <v>0.1</v>
      </c>
      <c r="K26" s="11">
        <v>2.4</v>
      </c>
      <c r="L26" s="11">
        <v>3.1</v>
      </c>
      <c r="M26" s="11">
        <v>2.6</v>
      </c>
      <c r="N26" s="11">
        <f>AVERAGE(K26:M26)</f>
        <v>2.6999999999999997</v>
      </c>
      <c r="O26" s="11">
        <v>3.7</v>
      </c>
      <c r="P26" s="11">
        <v>3.1</v>
      </c>
      <c r="Q26" s="11">
        <v>3.5</v>
      </c>
      <c r="R26" s="11">
        <f>AVERAGE(O26:Q26)</f>
        <v>3.4333333333333336</v>
      </c>
      <c r="S26" s="96">
        <f>10-N26-R26</f>
        <v>3.8666666666666671</v>
      </c>
      <c r="T26" s="14">
        <v>1.5</v>
      </c>
      <c r="U26" s="14">
        <v>1.6</v>
      </c>
      <c r="V26" s="14">
        <f>AVERAGE(T26,U26)</f>
        <v>1.55</v>
      </c>
      <c r="W26" s="14">
        <v>4.8</v>
      </c>
      <c r="X26" s="14">
        <v>4.3</v>
      </c>
      <c r="Y26" s="14">
        <f>AVERAGE(W26,X26)</f>
        <v>4.55</v>
      </c>
      <c r="Z26" s="12">
        <f>10-V26-Y26</f>
        <v>3.8999999999999995</v>
      </c>
      <c r="AA26" s="15"/>
      <c r="AB26" s="15"/>
      <c r="AC26" s="97">
        <f>(G26+J26+S26+Z26-AA26)</f>
        <v>9.0166666666666657</v>
      </c>
    </row>
    <row r="27" spans="1:29" ht="15.75" x14ac:dyDescent="0.25">
      <c r="A27" s="8" t="e">
        <f>AC27</f>
        <v>#DIV/0!</v>
      </c>
      <c r="B27" s="9"/>
      <c r="C27" s="71" t="s">
        <v>38</v>
      </c>
      <c r="D27" s="71" t="s">
        <v>39</v>
      </c>
      <c r="E27" s="11"/>
      <c r="F27" s="11"/>
      <c r="G27" s="12" t="e">
        <f>AVERAGE($E27:$F27)</f>
        <v>#DIV/0!</v>
      </c>
      <c r="H27" s="11"/>
      <c r="I27" s="11"/>
      <c r="J27" s="12" t="e">
        <f>AVERAGE($H27:$I27)</f>
        <v>#DIV/0!</v>
      </c>
      <c r="K27" s="11"/>
      <c r="L27" s="11"/>
      <c r="M27" s="11"/>
      <c r="N27" s="11" t="e">
        <f>AVERAGE(K27:M27)</f>
        <v>#DIV/0!</v>
      </c>
      <c r="O27" s="11"/>
      <c r="P27" s="11"/>
      <c r="Q27" s="11"/>
      <c r="R27" s="11" t="e">
        <f>AVERAGE(O27:Q27)</f>
        <v>#DIV/0!</v>
      </c>
      <c r="S27" s="96" t="e">
        <f>10-N27-R27</f>
        <v>#DIV/0!</v>
      </c>
      <c r="T27" s="14"/>
      <c r="U27" s="14"/>
      <c r="V27" s="14" t="e">
        <f>AVERAGE(T27,U27)</f>
        <v>#DIV/0!</v>
      </c>
      <c r="W27" s="14"/>
      <c r="X27" s="14"/>
      <c r="Y27" s="14" t="e">
        <f>AVERAGE(W27,X27)</f>
        <v>#DIV/0!</v>
      </c>
      <c r="Z27" s="12" t="e">
        <f>10-V27-Y27</f>
        <v>#DIV/0!</v>
      </c>
      <c r="AA27" s="15"/>
      <c r="AB27" s="15"/>
      <c r="AC27" s="97" t="e">
        <f>(G27+J27+S27+Z27-AA27)</f>
        <v>#DIV/0!</v>
      </c>
    </row>
    <row r="28" spans="1:29" ht="15.75" x14ac:dyDescent="0.25">
      <c r="A28" s="8" t="e">
        <f>AC28</f>
        <v>#DIV/0!</v>
      </c>
      <c r="B28" s="9"/>
      <c r="C28" s="71" t="s">
        <v>60</v>
      </c>
      <c r="D28" s="71" t="s">
        <v>61</v>
      </c>
      <c r="E28" s="11"/>
      <c r="F28" s="11"/>
      <c r="G28" s="12" t="e">
        <f>AVERAGE($E28:$F28)</f>
        <v>#DIV/0!</v>
      </c>
      <c r="H28" s="11"/>
      <c r="I28" s="11"/>
      <c r="J28" s="12" t="e">
        <f>AVERAGE($H28:$I28)</f>
        <v>#DIV/0!</v>
      </c>
      <c r="K28" s="11"/>
      <c r="L28" s="11"/>
      <c r="M28" s="11"/>
      <c r="N28" s="11" t="e">
        <f>AVERAGE(K28:M28)</f>
        <v>#DIV/0!</v>
      </c>
      <c r="O28" s="11"/>
      <c r="P28" s="11"/>
      <c r="Q28" s="11"/>
      <c r="R28" s="11" t="e">
        <f>AVERAGE(O28:Q28)</f>
        <v>#DIV/0!</v>
      </c>
      <c r="S28" s="96" t="e">
        <f>10-N28-R28</f>
        <v>#DIV/0!</v>
      </c>
      <c r="T28" s="14"/>
      <c r="U28" s="14"/>
      <c r="V28" s="14" t="e">
        <f>AVERAGE(T28,U28)</f>
        <v>#DIV/0!</v>
      </c>
      <c r="W28" s="14"/>
      <c r="X28" s="14"/>
      <c r="Y28" s="14" t="e">
        <f>AVERAGE(W28,X28)</f>
        <v>#DIV/0!</v>
      </c>
      <c r="Z28" s="12" t="e">
        <f>10-V28-Y28</f>
        <v>#DIV/0!</v>
      </c>
      <c r="AA28" s="15"/>
      <c r="AB28" s="15"/>
      <c r="AC28" s="97" t="e">
        <f>(G28+J28+S28+Z28-AA28)</f>
        <v>#DIV/0!</v>
      </c>
    </row>
    <row r="34" spans="1:1" ht="17.25" customHeight="1" x14ac:dyDescent="0.25"/>
    <row r="36" spans="1:1" ht="15" customHeight="1" x14ac:dyDescent="0.25"/>
    <row r="40" spans="1:1" ht="15" customHeight="1" x14ac:dyDescent="0.25">
      <c r="A40" s="17"/>
    </row>
    <row r="83" spans="1:1" x14ac:dyDescent="0.25">
      <c r="A83" s="2"/>
    </row>
    <row r="84" spans="1:1" x14ac:dyDescent="0.25">
      <c r="A84" s="2"/>
    </row>
    <row r="95" spans="1:1" ht="15" customHeight="1" x14ac:dyDescent="0.25"/>
    <row r="115" ht="15" customHeight="1" x14ac:dyDescent="0.25"/>
    <row r="117" ht="15" customHeight="1" x14ac:dyDescent="0.25"/>
    <row r="133" spans="1:2" ht="15.75" x14ac:dyDescent="0.25">
      <c r="A133" s="38"/>
      <c r="B133" s="39"/>
    </row>
    <row r="134" spans="1:2" ht="15.75" x14ac:dyDescent="0.25">
      <c r="A134" s="38"/>
      <c r="B134" s="39"/>
    </row>
    <row r="137" spans="1:2" ht="15" customHeight="1" x14ac:dyDescent="0.25"/>
    <row r="139" spans="1:2" ht="15" customHeight="1" x14ac:dyDescent="0.25"/>
    <row r="143" spans="1:2" ht="15" customHeight="1" x14ac:dyDescent="0.25"/>
    <row r="144" spans="1:2" ht="15" customHeight="1" x14ac:dyDescent="0.25"/>
  </sheetData>
  <sortState ref="A6:AC28">
    <sortCondition descending="1" ref="A6:A28"/>
  </sortState>
  <mergeCells count="3">
    <mergeCell ref="E2:AC3"/>
    <mergeCell ref="C4:D4"/>
    <mergeCell ref="C5:D5"/>
  </mergeCells>
  <pageMargins left="0.7" right="0.7" top="0.75" bottom="0.75" header="0.3" footer="0.3"/>
  <pageSetup paperSize="9" scale="2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"/>
  <sheetViews>
    <sheetView workbookViewId="0">
      <selection activeCell="A4" sqref="A4:D10"/>
    </sheetView>
  </sheetViews>
  <sheetFormatPr baseColWidth="10" defaultRowHeight="15" x14ac:dyDescent="0.25"/>
  <cols>
    <col min="3" max="3" width="22.42578125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87" t="s">
        <v>231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x14ac:dyDescent="0.25"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5.75" x14ac:dyDescent="0.25">
      <c r="A4" s="17"/>
      <c r="B4" s="18"/>
      <c r="C4" s="78" t="s">
        <v>0</v>
      </c>
      <c r="D4" s="78"/>
      <c r="E4" s="19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1" t="s">
        <v>7</v>
      </c>
      <c r="L4" s="21" t="s">
        <v>8</v>
      </c>
      <c r="M4" s="21" t="s">
        <v>9</v>
      </c>
      <c r="N4" s="22" t="s">
        <v>10</v>
      </c>
      <c r="O4" s="22" t="s">
        <v>11</v>
      </c>
      <c r="P4" s="21" t="s">
        <v>9</v>
      </c>
      <c r="Q4" s="22" t="s">
        <v>12</v>
      </c>
      <c r="R4" s="20" t="s">
        <v>13</v>
      </c>
      <c r="S4" s="20" t="s">
        <v>14</v>
      </c>
      <c r="T4" s="20" t="s">
        <v>15</v>
      </c>
      <c r="U4" s="23" t="s">
        <v>16</v>
      </c>
      <c r="V4" s="23" t="s">
        <v>17</v>
      </c>
      <c r="W4" s="20" t="s">
        <v>18</v>
      </c>
      <c r="X4" s="20" t="s">
        <v>19</v>
      </c>
      <c r="Y4" s="24" t="s">
        <v>20</v>
      </c>
      <c r="Z4" s="24" t="s">
        <v>21</v>
      </c>
      <c r="AA4" s="20" t="s">
        <v>22</v>
      </c>
    </row>
    <row r="5" spans="1:27" ht="15.75" x14ac:dyDescent="0.25">
      <c r="A5" s="3" t="s">
        <v>23</v>
      </c>
      <c r="B5" s="28"/>
      <c r="C5" s="68" t="s">
        <v>24</v>
      </c>
      <c r="D5" s="30" t="s">
        <v>190</v>
      </c>
      <c r="E5" s="29">
        <v>3.5</v>
      </c>
      <c r="F5" s="5">
        <v>3.5</v>
      </c>
      <c r="G5" s="5">
        <v>3.5</v>
      </c>
      <c r="H5" s="5">
        <v>3.5</v>
      </c>
      <c r="I5" s="5">
        <v>3.5</v>
      </c>
      <c r="J5" s="5">
        <v>3.5</v>
      </c>
      <c r="K5" s="5">
        <v>-10</v>
      </c>
      <c r="L5" s="5">
        <v>-10</v>
      </c>
      <c r="M5" s="5">
        <v>-10</v>
      </c>
      <c r="N5" s="5">
        <v>-10</v>
      </c>
      <c r="O5" s="5">
        <v>-10</v>
      </c>
      <c r="P5" s="5">
        <v>-10</v>
      </c>
      <c r="Q5" s="5">
        <v>10</v>
      </c>
      <c r="R5" s="5">
        <v>-10</v>
      </c>
      <c r="S5" s="5">
        <v>-10</v>
      </c>
      <c r="T5" s="5">
        <v>-10</v>
      </c>
      <c r="U5" s="5">
        <v>-10</v>
      </c>
      <c r="V5" s="5">
        <v>-10</v>
      </c>
      <c r="W5" s="5">
        <v>-10</v>
      </c>
      <c r="X5" s="5">
        <v>10</v>
      </c>
      <c r="Y5" s="6"/>
      <c r="Z5" s="6"/>
      <c r="AA5" s="7">
        <f>(G5+J5+Q5+X5)-Y5</f>
        <v>27</v>
      </c>
    </row>
    <row r="6" spans="1:27" ht="15.75" x14ac:dyDescent="0.25">
      <c r="A6" s="8">
        <f>AA6</f>
        <v>17.649999999999999</v>
      </c>
      <c r="B6" s="9">
        <v>1</v>
      </c>
      <c r="C6" s="25" t="s">
        <v>71</v>
      </c>
      <c r="D6" s="25" t="s">
        <v>55</v>
      </c>
      <c r="E6" s="11">
        <v>1.4</v>
      </c>
      <c r="F6" s="11">
        <v>1.6</v>
      </c>
      <c r="G6" s="12">
        <f>AVERAGE($E6:$F6)</f>
        <v>1.5</v>
      </c>
      <c r="H6" s="11">
        <v>2.4</v>
      </c>
      <c r="I6" s="11">
        <v>2.5</v>
      </c>
      <c r="J6" s="12">
        <f>AVERAGE($H6:$I6)</f>
        <v>2.4500000000000002</v>
      </c>
      <c r="K6" s="11">
        <v>0.8</v>
      </c>
      <c r="L6" s="11">
        <v>1.1000000000000001</v>
      </c>
      <c r="M6" s="11">
        <f>AVERAGE(K6,L6)</f>
        <v>0.95000000000000007</v>
      </c>
      <c r="N6" s="11">
        <v>2</v>
      </c>
      <c r="O6" s="11">
        <v>1.9</v>
      </c>
      <c r="P6" s="14">
        <f>AVERAGE(N6,O6)</f>
        <v>1.95</v>
      </c>
      <c r="Q6" s="13">
        <f>10-M6-P6</f>
        <v>7.1000000000000005</v>
      </c>
      <c r="R6" s="14">
        <v>0.6</v>
      </c>
      <c r="S6" s="14">
        <v>0.9</v>
      </c>
      <c r="T6" s="14">
        <f>AVERAGE(R6,S6)</f>
        <v>0.75</v>
      </c>
      <c r="U6" s="14">
        <v>2.6</v>
      </c>
      <c r="V6" s="14">
        <v>2.7</v>
      </c>
      <c r="W6" s="14">
        <f>AVERAGE(U6,V6)</f>
        <v>2.6500000000000004</v>
      </c>
      <c r="X6" s="12">
        <f>10-T6-W6</f>
        <v>6.6</v>
      </c>
      <c r="Y6" s="15"/>
      <c r="Z6" s="15"/>
      <c r="AA6" s="16">
        <f>(G6+J6+Q6+X6-Y6)</f>
        <v>17.649999999999999</v>
      </c>
    </row>
    <row r="7" spans="1:27" ht="15.75" x14ac:dyDescent="0.25">
      <c r="A7" s="8">
        <f>AA7</f>
        <v>16.600000000000001</v>
      </c>
      <c r="B7" s="9">
        <v>2</v>
      </c>
      <c r="C7" s="25" t="s">
        <v>81</v>
      </c>
      <c r="D7" s="25" t="s">
        <v>55</v>
      </c>
      <c r="E7" s="11">
        <v>2</v>
      </c>
      <c r="F7" s="11">
        <v>1.8</v>
      </c>
      <c r="G7" s="12">
        <f>AVERAGE($E7:$F7)</f>
        <v>1.9</v>
      </c>
      <c r="H7" s="11">
        <v>1.4</v>
      </c>
      <c r="I7" s="11">
        <v>1.6</v>
      </c>
      <c r="J7" s="12">
        <f>AVERAGE($H7:$I7)</f>
        <v>1.5</v>
      </c>
      <c r="K7" s="11">
        <v>1.6</v>
      </c>
      <c r="L7" s="11">
        <v>1.9</v>
      </c>
      <c r="M7" s="11">
        <f>AVERAGE(K7,L7)</f>
        <v>1.75</v>
      </c>
      <c r="N7" s="11">
        <v>1.9</v>
      </c>
      <c r="O7" s="11">
        <v>2.5</v>
      </c>
      <c r="P7" s="14">
        <f>AVERAGE(N7,O7)</f>
        <v>2.2000000000000002</v>
      </c>
      <c r="Q7" s="13">
        <f>10-M7-P7</f>
        <v>6.05</v>
      </c>
      <c r="R7" s="14">
        <v>0.6</v>
      </c>
      <c r="S7" s="14">
        <v>0.6</v>
      </c>
      <c r="T7" s="14">
        <f>AVERAGE(R7,S7)</f>
        <v>0.6</v>
      </c>
      <c r="U7" s="14">
        <v>2.4</v>
      </c>
      <c r="V7" s="14">
        <v>2.1</v>
      </c>
      <c r="W7" s="14">
        <f>AVERAGE(U7,V7)</f>
        <v>2.25</v>
      </c>
      <c r="X7" s="12">
        <f>10-T7-W7</f>
        <v>7.15</v>
      </c>
      <c r="Y7" s="15"/>
      <c r="Z7" s="15"/>
      <c r="AA7" s="16">
        <f>(G7+J7+Q7+X7-Y7)</f>
        <v>16.600000000000001</v>
      </c>
    </row>
    <row r="8" spans="1:27" ht="15.75" x14ac:dyDescent="0.25">
      <c r="A8" s="8">
        <f>AA8</f>
        <v>16.450000000000003</v>
      </c>
      <c r="B8" s="9">
        <v>3</v>
      </c>
      <c r="C8" s="40" t="s">
        <v>80</v>
      </c>
      <c r="D8" s="40" t="s">
        <v>236</v>
      </c>
      <c r="E8" s="11">
        <v>3.3</v>
      </c>
      <c r="F8" s="11">
        <v>3</v>
      </c>
      <c r="G8" s="12">
        <f>AVERAGE($E8:$F8)</f>
        <v>3.15</v>
      </c>
      <c r="H8" s="11">
        <v>0.8</v>
      </c>
      <c r="I8" s="11">
        <v>0.8</v>
      </c>
      <c r="J8" s="12">
        <f>AVERAGE($H8:$I8)</f>
        <v>0.8</v>
      </c>
      <c r="K8" s="11">
        <v>0.9</v>
      </c>
      <c r="L8" s="11">
        <v>0.8</v>
      </c>
      <c r="M8" s="11">
        <f>AVERAGE(K8,L8)</f>
        <v>0.85000000000000009</v>
      </c>
      <c r="N8" s="11">
        <v>2.7</v>
      </c>
      <c r="O8" s="11">
        <v>2.2999999999999998</v>
      </c>
      <c r="P8" s="14">
        <f>AVERAGE(N8,O8)</f>
        <v>2.5</v>
      </c>
      <c r="Q8" s="13">
        <f>10-M8-P8</f>
        <v>6.65</v>
      </c>
      <c r="R8" s="14">
        <v>0.8</v>
      </c>
      <c r="S8" s="14">
        <v>0.9</v>
      </c>
      <c r="T8" s="14">
        <f>AVERAGE(R8,S8)</f>
        <v>0.85000000000000009</v>
      </c>
      <c r="U8" s="14">
        <v>3.6</v>
      </c>
      <c r="V8" s="14">
        <v>3</v>
      </c>
      <c r="W8" s="14">
        <f>AVERAGE(U8,V8)</f>
        <v>3.3</v>
      </c>
      <c r="X8" s="12">
        <f>10-T8-W8</f>
        <v>5.8500000000000005</v>
      </c>
      <c r="Y8" s="15"/>
      <c r="Z8" s="15"/>
      <c r="AA8" s="16">
        <f>(G8+J8+Q8+X8-Y8)</f>
        <v>16.450000000000003</v>
      </c>
    </row>
    <row r="9" spans="1:27" ht="15.75" x14ac:dyDescent="0.25">
      <c r="A9" s="8">
        <f>AA9</f>
        <v>12.249999999999998</v>
      </c>
      <c r="B9" s="9">
        <v>4</v>
      </c>
      <c r="C9" s="25" t="s">
        <v>234</v>
      </c>
      <c r="D9" s="25" t="s">
        <v>235</v>
      </c>
      <c r="E9" s="11">
        <v>0.7</v>
      </c>
      <c r="F9" s="11">
        <v>1.1000000000000001</v>
      </c>
      <c r="G9" s="12">
        <f>AVERAGE($E9:$F9)</f>
        <v>0.9</v>
      </c>
      <c r="H9" s="11">
        <v>1.2</v>
      </c>
      <c r="I9" s="11">
        <v>1.7</v>
      </c>
      <c r="J9" s="12">
        <f>AVERAGE($H9:$I9)</f>
        <v>1.45</v>
      </c>
      <c r="K9" s="11">
        <v>1.7</v>
      </c>
      <c r="L9" s="11">
        <v>1.9</v>
      </c>
      <c r="M9" s="11">
        <f>AVERAGE(K9,L9)</f>
        <v>1.7999999999999998</v>
      </c>
      <c r="N9" s="11">
        <v>2.9</v>
      </c>
      <c r="O9" s="11">
        <v>2.9</v>
      </c>
      <c r="P9" s="14">
        <f>AVERAGE(N9,O9)</f>
        <v>2.9</v>
      </c>
      <c r="Q9" s="13">
        <f>10-M9-P9</f>
        <v>5.2999999999999989</v>
      </c>
      <c r="R9" s="14">
        <v>1.1000000000000001</v>
      </c>
      <c r="S9" s="14">
        <v>1.5</v>
      </c>
      <c r="T9" s="14">
        <f>AVERAGE(R9,S9)</f>
        <v>1.3</v>
      </c>
      <c r="U9" s="14">
        <v>3.8</v>
      </c>
      <c r="V9" s="14">
        <v>3.4</v>
      </c>
      <c r="W9" s="14">
        <f>AVERAGE(U9,V9)</f>
        <v>3.5999999999999996</v>
      </c>
      <c r="X9" s="12">
        <f>10-T9-W9</f>
        <v>5.0999999999999996</v>
      </c>
      <c r="Y9" s="15">
        <v>0.5</v>
      </c>
      <c r="Z9" s="15" t="s">
        <v>252</v>
      </c>
      <c r="AA9" s="16">
        <f>(G9+J9+Q9+X9-Y9)</f>
        <v>12.249999999999998</v>
      </c>
    </row>
    <row r="10" spans="1:27" ht="15.75" x14ac:dyDescent="0.25">
      <c r="A10" s="8">
        <f>AA10</f>
        <v>11.9</v>
      </c>
      <c r="B10" s="9">
        <v>5</v>
      </c>
      <c r="C10" s="25" t="s">
        <v>232</v>
      </c>
      <c r="D10" s="25" t="s">
        <v>233</v>
      </c>
      <c r="E10" s="11">
        <v>0.8</v>
      </c>
      <c r="F10" s="11">
        <v>0.8</v>
      </c>
      <c r="G10" s="12">
        <f>AVERAGE($E10:$F10)</f>
        <v>0.8</v>
      </c>
      <c r="H10" s="11">
        <v>1.4</v>
      </c>
      <c r="I10" s="11">
        <v>1.5</v>
      </c>
      <c r="J10" s="12">
        <f>AVERAGE($H10:$I10)</f>
        <v>1.45</v>
      </c>
      <c r="K10" s="11">
        <v>2.5</v>
      </c>
      <c r="L10" s="11">
        <v>2.9</v>
      </c>
      <c r="M10" s="11">
        <f>AVERAGE(K10,L10)</f>
        <v>2.7</v>
      </c>
      <c r="N10" s="11">
        <v>3</v>
      </c>
      <c r="O10" s="11">
        <v>2.6</v>
      </c>
      <c r="P10" s="14">
        <f>AVERAGE(N10,O10)</f>
        <v>2.8</v>
      </c>
      <c r="Q10" s="13">
        <f>10-M10-P10</f>
        <v>4.5</v>
      </c>
      <c r="R10" s="14">
        <v>0.9</v>
      </c>
      <c r="S10" s="14">
        <v>1.3</v>
      </c>
      <c r="T10" s="14">
        <f>AVERAGE(R10,S10)</f>
        <v>1.1000000000000001</v>
      </c>
      <c r="U10" s="14">
        <v>3.3</v>
      </c>
      <c r="V10" s="14">
        <v>3</v>
      </c>
      <c r="W10" s="14">
        <f>AVERAGE(U10,V10)</f>
        <v>3.15</v>
      </c>
      <c r="X10" s="12">
        <f>10-T10-W10</f>
        <v>5.75</v>
      </c>
      <c r="Y10" s="15">
        <v>0.6</v>
      </c>
      <c r="Z10" s="15" t="s">
        <v>246</v>
      </c>
      <c r="AA10" s="16">
        <f>(G10+J10+Q10+X10-Y10)</f>
        <v>11.9</v>
      </c>
    </row>
  </sheetData>
  <sortState ref="A6:AA10">
    <sortCondition descending="1" ref="A6:A10"/>
  </sortState>
  <mergeCells count="2">
    <mergeCell ref="E2:AA3"/>
    <mergeCell ref="C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49"/>
  <sheetViews>
    <sheetView zoomScale="69" zoomScaleNormal="69" workbookViewId="0">
      <selection activeCell="D26" sqref="D25:D26"/>
    </sheetView>
  </sheetViews>
  <sheetFormatPr baseColWidth="10" defaultRowHeight="15" x14ac:dyDescent="0.25"/>
  <cols>
    <col min="3" max="3" width="25.5703125" customWidth="1"/>
    <col min="4" max="4" width="22.5703125" customWidth="1"/>
    <col min="5" max="5" width="6.5703125" bestFit="1" customWidth="1"/>
    <col min="6" max="6" width="6.28515625" bestFit="1" customWidth="1"/>
    <col min="7" max="7" width="9.28515625" bestFit="1" customWidth="1"/>
    <col min="8" max="9" width="6.28515625" bestFit="1" customWidth="1"/>
    <col min="10" max="10" width="9.28515625" bestFit="1" customWidth="1"/>
    <col min="11" max="12" width="14.42578125" bestFit="1" customWidth="1"/>
    <col min="13" max="13" width="18.7109375" bestFit="1" customWidth="1"/>
    <col min="14" max="15" width="14.42578125" bestFit="1" customWidth="1"/>
    <col min="16" max="16" width="18.7109375" bestFit="1" customWidth="1"/>
    <col min="17" max="17" width="14.5703125" bestFit="1" customWidth="1"/>
    <col min="18" max="19" width="16.28515625" bestFit="1" customWidth="1"/>
    <col min="20" max="20" width="21" bestFit="1" customWidth="1"/>
    <col min="21" max="22" width="16.28515625" bestFit="1" customWidth="1"/>
    <col min="23" max="23" width="21" bestFit="1" customWidth="1"/>
    <col min="24" max="24" width="18.7109375" bestFit="1" customWidth="1"/>
    <col min="25" max="25" width="6.28515625" bestFit="1" customWidth="1"/>
    <col min="26" max="26" width="15.85546875" bestFit="1" customWidth="1"/>
    <col min="27" max="27" width="9.28515625" bestFit="1" customWidth="1"/>
  </cols>
  <sheetData>
    <row r="2" spans="1:27" x14ac:dyDescent="0.25">
      <c r="D2" s="74" t="s">
        <v>70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7" x14ac:dyDescent="0.25"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7" ht="15.75" x14ac:dyDescent="0.25">
      <c r="A4" s="17"/>
      <c r="B4" s="18"/>
      <c r="C4" s="78" t="s">
        <v>0</v>
      </c>
      <c r="D4" s="78"/>
      <c r="E4" s="19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1" t="s">
        <v>7</v>
      </c>
      <c r="L4" s="21" t="s">
        <v>8</v>
      </c>
      <c r="M4" s="21" t="s">
        <v>9</v>
      </c>
      <c r="N4" s="22" t="s">
        <v>10</v>
      </c>
      <c r="O4" s="22" t="s">
        <v>11</v>
      </c>
      <c r="P4" s="21" t="s">
        <v>9</v>
      </c>
      <c r="Q4" s="22" t="s">
        <v>12</v>
      </c>
      <c r="R4" s="20" t="s">
        <v>13</v>
      </c>
      <c r="S4" s="20" t="s">
        <v>14</v>
      </c>
      <c r="T4" s="20" t="s">
        <v>15</v>
      </c>
      <c r="U4" s="23" t="s">
        <v>16</v>
      </c>
      <c r="V4" s="23" t="s">
        <v>17</v>
      </c>
      <c r="W4" s="20" t="s">
        <v>18</v>
      </c>
      <c r="X4" s="20" t="s">
        <v>19</v>
      </c>
      <c r="Y4" s="24" t="s">
        <v>20</v>
      </c>
      <c r="Z4" s="24" t="s">
        <v>21</v>
      </c>
      <c r="AA4" s="20" t="s">
        <v>22</v>
      </c>
    </row>
    <row r="5" spans="1:27" ht="15.75" x14ac:dyDescent="0.25">
      <c r="A5" s="3" t="s">
        <v>23</v>
      </c>
      <c r="B5" s="28"/>
      <c r="C5" s="79" t="s">
        <v>24</v>
      </c>
      <c r="D5" s="79"/>
      <c r="E5" s="29">
        <v>4</v>
      </c>
      <c r="F5" s="5">
        <v>4</v>
      </c>
      <c r="G5" s="5">
        <v>4</v>
      </c>
      <c r="H5" s="5">
        <v>4</v>
      </c>
      <c r="I5" s="5">
        <v>4</v>
      </c>
      <c r="J5" s="5">
        <v>4</v>
      </c>
      <c r="K5" s="5">
        <v>-10</v>
      </c>
      <c r="L5" s="5">
        <v>-10</v>
      </c>
      <c r="M5" s="5">
        <v>-10</v>
      </c>
      <c r="N5" s="5">
        <v>-10</v>
      </c>
      <c r="O5" s="5">
        <v>-10</v>
      </c>
      <c r="P5" s="5">
        <v>-10</v>
      </c>
      <c r="Q5" s="5">
        <v>10</v>
      </c>
      <c r="R5" s="5">
        <v>-10</v>
      </c>
      <c r="S5" s="5">
        <v>-10</v>
      </c>
      <c r="T5" s="5">
        <v>-10</v>
      </c>
      <c r="U5" s="5">
        <v>-10</v>
      </c>
      <c r="V5" s="5">
        <v>-10</v>
      </c>
      <c r="W5" s="5">
        <v>-10</v>
      </c>
      <c r="X5" s="5">
        <v>10</v>
      </c>
      <c r="Y5" s="6"/>
      <c r="Z5" s="6"/>
      <c r="AA5" s="7">
        <f>(G5+J5+Q5+X5)-Y5</f>
        <v>28</v>
      </c>
    </row>
    <row r="6" spans="1:27" ht="15.75" x14ac:dyDescent="0.25">
      <c r="A6" s="98">
        <f>AA6</f>
        <v>17.75</v>
      </c>
      <c r="B6" s="99">
        <v>1</v>
      </c>
      <c r="C6" s="100" t="s">
        <v>76</v>
      </c>
      <c r="D6" s="101" t="s">
        <v>77</v>
      </c>
      <c r="E6" s="11">
        <v>1.5</v>
      </c>
      <c r="F6" s="11">
        <v>1.8</v>
      </c>
      <c r="G6" s="12">
        <f>AVERAGE($E6:$F6)</f>
        <v>1.65</v>
      </c>
      <c r="H6" s="11">
        <v>3.8</v>
      </c>
      <c r="I6" s="11">
        <v>4</v>
      </c>
      <c r="J6" s="12">
        <f>AVERAGE($H6:$I6)</f>
        <v>3.9</v>
      </c>
      <c r="K6" s="11">
        <v>2.1</v>
      </c>
      <c r="L6" s="11">
        <v>2.2000000000000002</v>
      </c>
      <c r="M6" s="11">
        <f>AVERAGE(K6,L6)</f>
        <v>2.1500000000000004</v>
      </c>
      <c r="N6" s="11">
        <v>3.8</v>
      </c>
      <c r="O6" s="11">
        <v>3.8</v>
      </c>
      <c r="P6" s="14">
        <f>AVERAGE(N6,O6)</f>
        <v>3.8</v>
      </c>
      <c r="Q6" s="13">
        <f>10-M6-P6</f>
        <v>4.05</v>
      </c>
      <c r="R6" s="14">
        <v>0.3</v>
      </c>
      <c r="S6" s="14">
        <v>0.6</v>
      </c>
      <c r="T6" s="14">
        <f>AVERAGE(R6,S6)</f>
        <v>0.44999999999999996</v>
      </c>
      <c r="U6" s="14">
        <v>1.2</v>
      </c>
      <c r="V6" s="14">
        <v>1.6</v>
      </c>
      <c r="W6" s="14">
        <f>AVERAGE(U6,V6)</f>
        <v>1.4</v>
      </c>
      <c r="X6" s="12">
        <f>10-T6-W6</f>
        <v>8.15</v>
      </c>
      <c r="Y6" s="15"/>
      <c r="Z6" s="15"/>
      <c r="AA6" s="16">
        <f>(G6+J6+Q6+X6-Y6)</f>
        <v>17.75</v>
      </c>
    </row>
    <row r="7" spans="1:27" ht="18" customHeight="1" x14ac:dyDescent="0.25">
      <c r="A7" s="98">
        <f>AA7</f>
        <v>13.500000000000002</v>
      </c>
      <c r="B7" s="99">
        <v>2</v>
      </c>
      <c r="C7" s="100" t="s">
        <v>80</v>
      </c>
      <c r="D7" s="101" t="s">
        <v>87</v>
      </c>
      <c r="E7" s="11">
        <v>1.5</v>
      </c>
      <c r="F7" s="11">
        <v>1.9</v>
      </c>
      <c r="G7" s="12">
        <f>AVERAGE($E7:$F7)</f>
        <v>1.7</v>
      </c>
      <c r="H7" s="11">
        <v>1.2</v>
      </c>
      <c r="I7" s="11">
        <v>1.7</v>
      </c>
      <c r="J7" s="12">
        <f>AVERAGE($H7:$I7)</f>
        <v>1.45</v>
      </c>
      <c r="K7" s="11">
        <v>1.6</v>
      </c>
      <c r="L7" s="11">
        <v>2.1</v>
      </c>
      <c r="M7" s="11">
        <f>AVERAGE(K7,L7)</f>
        <v>1.85</v>
      </c>
      <c r="N7" s="11">
        <v>4.4000000000000004</v>
      </c>
      <c r="O7" s="11">
        <v>3.8</v>
      </c>
      <c r="P7" s="14">
        <f>AVERAGE(N7,O7)</f>
        <v>4.0999999999999996</v>
      </c>
      <c r="Q7" s="13">
        <f>10-M7-P7</f>
        <v>4.0500000000000007</v>
      </c>
      <c r="R7" s="14">
        <v>1.5</v>
      </c>
      <c r="S7" s="14">
        <v>1.2</v>
      </c>
      <c r="T7" s="14">
        <f>AVERAGE(R7,S7)</f>
        <v>1.35</v>
      </c>
      <c r="U7" s="14">
        <v>2.1</v>
      </c>
      <c r="V7" s="14">
        <v>2.6</v>
      </c>
      <c r="W7" s="14">
        <f>AVERAGE(U7,V7)</f>
        <v>2.35</v>
      </c>
      <c r="X7" s="12">
        <f>10-T7-W7</f>
        <v>6.3000000000000007</v>
      </c>
      <c r="Y7" s="15"/>
      <c r="Z7" s="15"/>
      <c r="AA7" s="16">
        <f>(G7+J7+Q7+X7-Y7)</f>
        <v>13.500000000000002</v>
      </c>
    </row>
    <row r="8" spans="1:27" ht="15.75" x14ac:dyDescent="0.25">
      <c r="A8" s="98">
        <f>AA8</f>
        <v>13.45</v>
      </c>
      <c r="B8" s="99">
        <v>3</v>
      </c>
      <c r="C8" s="100" t="s">
        <v>84</v>
      </c>
      <c r="D8" s="101" t="s">
        <v>84</v>
      </c>
      <c r="E8" s="11">
        <v>1.7</v>
      </c>
      <c r="F8" s="11">
        <v>1.4</v>
      </c>
      <c r="G8" s="12">
        <f>AVERAGE($E8:$F8)</f>
        <v>1.5499999999999998</v>
      </c>
      <c r="H8" s="11">
        <v>2.5</v>
      </c>
      <c r="I8" s="11">
        <v>2.5</v>
      </c>
      <c r="J8" s="12">
        <f>AVERAGE($H8:$I8)</f>
        <v>2.5</v>
      </c>
      <c r="K8" s="11">
        <v>3</v>
      </c>
      <c r="L8" s="11">
        <v>2.5</v>
      </c>
      <c r="M8" s="11">
        <f>AVERAGE(K8,L8)</f>
        <v>2.75</v>
      </c>
      <c r="N8" s="11">
        <v>4.2</v>
      </c>
      <c r="O8" s="11">
        <v>3.6</v>
      </c>
      <c r="P8" s="14">
        <f>AVERAGE(N8,O8)</f>
        <v>3.9000000000000004</v>
      </c>
      <c r="Q8" s="13">
        <f>10-M8-P8</f>
        <v>3.3499999999999996</v>
      </c>
      <c r="R8" s="14">
        <v>0.9</v>
      </c>
      <c r="S8" s="14">
        <v>0.9</v>
      </c>
      <c r="T8" s="14">
        <f>AVERAGE(R8,S8)</f>
        <v>0.9</v>
      </c>
      <c r="U8" s="14">
        <v>2.8</v>
      </c>
      <c r="V8" s="14">
        <v>2.7</v>
      </c>
      <c r="W8" s="14">
        <f>AVERAGE(U8,V8)</f>
        <v>2.75</v>
      </c>
      <c r="X8" s="12">
        <f>10-T8-W8</f>
        <v>6.35</v>
      </c>
      <c r="Y8" s="15">
        <v>0.3</v>
      </c>
      <c r="Z8" s="15" t="s">
        <v>239</v>
      </c>
      <c r="AA8" s="16">
        <f>(G8+J8+Q8+X8-Y8)</f>
        <v>13.45</v>
      </c>
    </row>
    <row r="9" spans="1:27" ht="15.75" x14ac:dyDescent="0.25">
      <c r="A9" s="8">
        <f>AA9</f>
        <v>13.099999999999998</v>
      </c>
      <c r="B9" s="9">
        <v>4</v>
      </c>
      <c r="C9" s="32" t="s">
        <v>78</v>
      </c>
      <c r="D9" s="33" t="s">
        <v>79</v>
      </c>
      <c r="E9" s="11">
        <v>2.6</v>
      </c>
      <c r="F9" s="11">
        <v>2.4</v>
      </c>
      <c r="G9" s="12">
        <f>AVERAGE($E9:$F9)</f>
        <v>2.5</v>
      </c>
      <c r="H9" s="11">
        <v>2.5</v>
      </c>
      <c r="I9" s="11">
        <v>2.2000000000000002</v>
      </c>
      <c r="J9" s="12">
        <f>AVERAGE($H9:$I9)</f>
        <v>2.35</v>
      </c>
      <c r="K9" s="11">
        <v>2</v>
      </c>
      <c r="L9" s="11">
        <v>2.4</v>
      </c>
      <c r="M9" s="11">
        <f>AVERAGE(K9,L9)</f>
        <v>2.2000000000000002</v>
      </c>
      <c r="N9" s="11">
        <v>5.2</v>
      </c>
      <c r="O9" s="11">
        <v>4.5999999999999996</v>
      </c>
      <c r="P9" s="14">
        <f>AVERAGE(N9,O9)</f>
        <v>4.9000000000000004</v>
      </c>
      <c r="Q9" s="13">
        <f>10-M9-P9</f>
        <v>2.8999999999999995</v>
      </c>
      <c r="R9" s="14">
        <v>1.4</v>
      </c>
      <c r="S9" s="14">
        <v>1.4</v>
      </c>
      <c r="T9" s="14">
        <f>AVERAGE(R9,S9)</f>
        <v>1.4</v>
      </c>
      <c r="U9" s="14">
        <v>3.2</v>
      </c>
      <c r="V9" s="14">
        <v>3.3</v>
      </c>
      <c r="W9" s="14">
        <f>AVERAGE(U9,V9)</f>
        <v>3.25</v>
      </c>
      <c r="X9" s="12">
        <f>10-T9-W9</f>
        <v>5.35</v>
      </c>
      <c r="Y9" s="15"/>
      <c r="Z9" s="15"/>
      <c r="AA9" s="16">
        <f>(G9+J9+Q9+X9-Y9)</f>
        <v>13.099999999999998</v>
      </c>
    </row>
    <row r="10" spans="1:27" ht="15.75" x14ac:dyDescent="0.25">
      <c r="A10" s="8">
        <f>AA10</f>
        <v>12.849999999999998</v>
      </c>
      <c r="B10" s="9">
        <v>5</v>
      </c>
      <c r="C10" s="32" t="s">
        <v>80</v>
      </c>
      <c r="D10" s="33" t="s">
        <v>81</v>
      </c>
      <c r="E10" s="11">
        <v>2</v>
      </c>
      <c r="F10" s="11">
        <v>2.2000000000000002</v>
      </c>
      <c r="G10" s="12">
        <f>AVERAGE($E10:$F10)</f>
        <v>2.1</v>
      </c>
      <c r="H10" s="11">
        <v>1.3</v>
      </c>
      <c r="I10" s="11">
        <v>0.8</v>
      </c>
      <c r="J10" s="12">
        <f>AVERAGE($H10:$I10)</f>
        <v>1.05</v>
      </c>
      <c r="K10" s="11">
        <v>2.6</v>
      </c>
      <c r="L10" s="11">
        <v>2.7</v>
      </c>
      <c r="M10" s="11">
        <f>AVERAGE(K10,L10)</f>
        <v>2.6500000000000004</v>
      </c>
      <c r="N10" s="11">
        <v>3.6</v>
      </c>
      <c r="O10" s="11">
        <v>3.9</v>
      </c>
      <c r="P10" s="14">
        <f>AVERAGE(N10,O10)</f>
        <v>3.75</v>
      </c>
      <c r="Q10" s="13">
        <f>10-M10-P10</f>
        <v>3.5999999999999996</v>
      </c>
      <c r="R10" s="14">
        <v>0.9</v>
      </c>
      <c r="S10" s="14">
        <v>1.2</v>
      </c>
      <c r="T10" s="14">
        <f>AVERAGE(R10,S10)</f>
        <v>1.05</v>
      </c>
      <c r="U10" s="14">
        <v>2.1</v>
      </c>
      <c r="V10" s="14">
        <v>2</v>
      </c>
      <c r="W10" s="14">
        <f>AVERAGE(U10,V10)</f>
        <v>2.0499999999999998</v>
      </c>
      <c r="X10" s="12">
        <f>10-T10-W10</f>
        <v>6.8999999999999995</v>
      </c>
      <c r="Y10" s="15">
        <v>0.8</v>
      </c>
      <c r="Z10" s="15" t="s">
        <v>238</v>
      </c>
      <c r="AA10" s="16">
        <f>(G10+J10+Q10+X10-Y10)</f>
        <v>12.849999999999998</v>
      </c>
    </row>
    <row r="11" spans="1:27" ht="15.75" x14ac:dyDescent="0.25">
      <c r="A11" s="8">
        <f>AA11</f>
        <v>11.799999999999999</v>
      </c>
      <c r="B11" s="9">
        <v>6</v>
      </c>
      <c r="C11" s="32" t="s">
        <v>237</v>
      </c>
      <c r="D11" s="33" t="s">
        <v>75</v>
      </c>
      <c r="E11" s="11">
        <v>1.4</v>
      </c>
      <c r="F11" s="11">
        <v>1.3</v>
      </c>
      <c r="G11" s="12">
        <f>AVERAGE($E11:$F11)</f>
        <v>1.35</v>
      </c>
      <c r="H11" s="11">
        <v>2.1</v>
      </c>
      <c r="I11" s="11">
        <v>1.9</v>
      </c>
      <c r="J11" s="12">
        <f>AVERAGE($H11:$I11)</f>
        <v>2</v>
      </c>
      <c r="K11" s="11">
        <v>3.2</v>
      </c>
      <c r="L11" s="11">
        <v>3.3</v>
      </c>
      <c r="M11" s="11">
        <f>AVERAGE(K11,L11)</f>
        <v>3.25</v>
      </c>
      <c r="N11" s="11">
        <v>4.2</v>
      </c>
      <c r="O11" s="11">
        <v>4</v>
      </c>
      <c r="P11" s="14">
        <f>AVERAGE(N11,O11)</f>
        <v>4.0999999999999996</v>
      </c>
      <c r="Q11" s="13">
        <f>10-M11-P11</f>
        <v>2.6500000000000004</v>
      </c>
      <c r="R11" s="14">
        <v>1</v>
      </c>
      <c r="S11" s="14">
        <v>1.6</v>
      </c>
      <c r="T11" s="14">
        <f>AVERAGE(R11,S11)</f>
        <v>1.3</v>
      </c>
      <c r="U11" s="14">
        <v>2.8</v>
      </c>
      <c r="V11" s="14">
        <v>3</v>
      </c>
      <c r="W11" s="14">
        <f>AVERAGE(U11,V11)</f>
        <v>2.9</v>
      </c>
      <c r="X11" s="12">
        <f>10-T11-W11</f>
        <v>5.7999999999999989</v>
      </c>
      <c r="Y11" s="15"/>
      <c r="Z11" s="15"/>
      <c r="AA11" s="16">
        <f>(G11+J11+Q11+X11-Y11)</f>
        <v>11.799999999999999</v>
      </c>
    </row>
    <row r="12" spans="1:27" ht="15.75" x14ac:dyDescent="0.25">
      <c r="A12" s="8">
        <f>AA12</f>
        <v>11.3</v>
      </c>
      <c r="B12" s="9">
        <v>7</v>
      </c>
      <c r="C12" s="32" t="s">
        <v>73</v>
      </c>
      <c r="D12" s="33" t="s">
        <v>74</v>
      </c>
      <c r="E12" s="11">
        <v>1.3</v>
      </c>
      <c r="F12" s="11">
        <v>1.3</v>
      </c>
      <c r="G12" s="12">
        <f>AVERAGE($E12:$F12)</f>
        <v>1.3</v>
      </c>
      <c r="H12" s="11">
        <v>1.1000000000000001</v>
      </c>
      <c r="I12" s="11">
        <v>1.6</v>
      </c>
      <c r="J12" s="12">
        <f>AVERAGE($H12:$I12)</f>
        <v>1.35</v>
      </c>
      <c r="K12" s="11">
        <v>3.8</v>
      </c>
      <c r="L12" s="11">
        <v>3.4</v>
      </c>
      <c r="M12" s="11">
        <f>AVERAGE(K12,L12)</f>
        <v>3.5999999999999996</v>
      </c>
      <c r="N12" s="11">
        <v>4.5999999999999996</v>
      </c>
      <c r="O12" s="11">
        <v>4.2</v>
      </c>
      <c r="P12" s="14">
        <f>AVERAGE(N12,O12)</f>
        <v>4.4000000000000004</v>
      </c>
      <c r="Q12" s="13">
        <f>10-M12-P12</f>
        <v>2</v>
      </c>
      <c r="R12" s="14">
        <v>0.9</v>
      </c>
      <c r="S12" s="14">
        <v>0.9</v>
      </c>
      <c r="T12" s="14">
        <f>AVERAGE(R12,S12)</f>
        <v>0.9</v>
      </c>
      <c r="U12" s="14">
        <v>2.6</v>
      </c>
      <c r="V12" s="14">
        <v>2.2999999999999998</v>
      </c>
      <c r="W12" s="14">
        <f>AVERAGE(U12,V12)</f>
        <v>2.4500000000000002</v>
      </c>
      <c r="X12" s="12">
        <f>10-T12-W12</f>
        <v>6.6499999999999995</v>
      </c>
      <c r="Y12" s="15"/>
      <c r="Z12" s="15"/>
      <c r="AA12" s="16">
        <f>(G12+J12+Q12+X12-Y12)</f>
        <v>11.3</v>
      </c>
    </row>
    <row r="13" spans="1:27" ht="15.75" x14ac:dyDescent="0.25">
      <c r="A13" s="8">
        <f>AA13</f>
        <v>10.899999999999999</v>
      </c>
      <c r="B13" s="9">
        <v>8</v>
      </c>
      <c r="C13" s="32" t="s">
        <v>82</v>
      </c>
      <c r="D13" s="33" t="s">
        <v>83</v>
      </c>
      <c r="E13" s="11">
        <v>1.9</v>
      </c>
      <c r="F13" s="11">
        <v>2</v>
      </c>
      <c r="G13" s="12">
        <f>AVERAGE($E13:$F13)</f>
        <v>1.95</v>
      </c>
      <c r="H13" s="11">
        <v>1.2</v>
      </c>
      <c r="I13" s="11">
        <v>0.6</v>
      </c>
      <c r="J13" s="12">
        <f>AVERAGE($H13:$I13)</f>
        <v>0.89999999999999991</v>
      </c>
      <c r="K13" s="11">
        <v>2.6</v>
      </c>
      <c r="L13" s="11">
        <v>2.9</v>
      </c>
      <c r="M13" s="11">
        <f>AVERAGE(K13,L13)</f>
        <v>2.75</v>
      </c>
      <c r="N13" s="11">
        <v>4.0999999999999996</v>
      </c>
      <c r="O13" s="11">
        <v>4.3</v>
      </c>
      <c r="P13" s="14">
        <f>AVERAGE(N13,O13)</f>
        <v>4.1999999999999993</v>
      </c>
      <c r="Q13" s="13">
        <f>10-M13-P13</f>
        <v>3.0500000000000007</v>
      </c>
      <c r="R13" s="14">
        <v>0.9</v>
      </c>
      <c r="S13" s="14">
        <v>1.2</v>
      </c>
      <c r="T13" s="14">
        <f>AVERAGE(R13,S13)</f>
        <v>1.05</v>
      </c>
      <c r="U13" s="14">
        <v>3.6</v>
      </c>
      <c r="V13" s="14">
        <v>3.7</v>
      </c>
      <c r="W13" s="14">
        <f>AVERAGE(U13,V13)</f>
        <v>3.6500000000000004</v>
      </c>
      <c r="X13" s="12">
        <f>10-T13-W13</f>
        <v>5.2999999999999989</v>
      </c>
      <c r="Y13" s="15">
        <v>0.3</v>
      </c>
      <c r="Z13" s="15" t="s">
        <v>239</v>
      </c>
      <c r="AA13" s="16">
        <f>(G13+J13+Q13+X13-Y13)</f>
        <v>10.899999999999999</v>
      </c>
    </row>
    <row r="14" spans="1:27" ht="18" customHeight="1" x14ac:dyDescent="0.25">
      <c r="A14" s="8">
        <f>AA14</f>
        <v>9.85</v>
      </c>
      <c r="B14" s="9">
        <v>9</v>
      </c>
      <c r="C14" s="34" t="s">
        <v>85</v>
      </c>
      <c r="D14" s="33" t="s">
        <v>86</v>
      </c>
      <c r="E14" s="11">
        <v>2</v>
      </c>
      <c r="F14" s="11">
        <v>1.7</v>
      </c>
      <c r="G14" s="12">
        <f>AVERAGE($E14:$F14)</f>
        <v>1.85</v>
      </c>
      <c r="H14" s="11">
        <v>0.6</v>
      </c>
      <c r="I14" s="11">
        <v>0.6</v>
      </c>
      <c r="J14" s="12">
        <f>AVERAGE($H14:$I14)</f>
        <v>0.6</v>
      </c>
      <c r="K14" s="11">
        <v>3.4</v>
      </c>
      <c r="L14" s="11">
        <v>3.2</v>
      </c>
      <c r="M14" s="11">
        <f>AVERAGE(K14,L14)</f>
        <v>3.3</v>
      </c>
      <c r="N14" s="11">
        <v>5.0999999999999996</v>
      </c>
      <c r="O14" s="11">
        <v>4.7</v>
      </c>
      <c r="P14" s="14">
        <f>AVERAGE(N14,O14)</f>
        <v>4.9000000000000004</v>
      </c>
      <c r="Q14" s="13">
        <f>10-M14-P14</f>
        <v>1.7999999999999998</v>
      </c>
      <c r="R14" s="14">
        <v>1.1000000000000001</v>
      </c>
      <c r="S14" s="14">
        <v>1.2</v>
      </c>
      <c r="T14" s="14">
        <f>AVERAGE(R14,S14)</f>
        <v>1.1499999999999999</v>
      </c>
      <c r="U14" s="14">
        <v>3.5</v>
      </c>
      <c r="V14" s="14">
        <v>3</v>
      </c>
      <c r="W14" s="14">
        <f>AVERAGE(U14,V14)</f>
        <v>3.25</v>
      </c>
      <c r="X14" s="12">
        <f>10-T14-W14</f>
        <v>5.6</v>
      </c>
      <c r="Y14" s="15"/>
      <c r="Z14" s="15"/>
      <c r="AA14" s="16">
        <f>(G14+J14+Q14+X14-Y14)</f>
        <v>9.85</v>
      </c>
    </row>
    <row r="15" spans="1:27" ht="15.75" x14ac:dyDescent="0.25">
      <c r="A15" s="8" t="e">
        <f>AA15</f>
        <v>#DIV/0!</v>
      </c>
      <c r="B15" s="9"/>
      <c r="C15" s="94" t="s">
        <v>71</v>
      </c>
      <c r="D15" s="95" t="s">
        <v>72</v>
      </c>
      <c r="E15" s="11"/>
      <c r="F15" s="11"/>
      <c r="G15" s="12" t="e">
        <f>AVERAGE($E15:$F15)</f>
        <v>#DIV/0!</v>
      </c>
      <c r="H15" s="11"/>
      <c r="I15" s="11"/>
      <c r="J15" s="12" t="e">
        <f>AVERAGE($H15:$I15)</f>
        <v>#DIV/0!</v>
      </c>
      <c r="K15" s="11"/>
      <c r="L15" s="11"/>
      <c r="M15" s="11" t="e">
        <f>AVERAGE(K15,L15)</f>
        <v>#DIV/0!</v>
      </c>
      <c r="N15" s="11"/>
      <c r="O15" s="11"/>
      <c r="P15" s="11" t="e">
        <f>AVERAGE(N15,O15)</f>
        <v>#DIV/0!</v>
      </c>
      <c r="Q15" s="13" t="e">
        <f>10-M15-P15</f>
        <v>#DIV/0!</v>
      </c>
      <c r="R15" s="14"/>
      <c r="S15" s="14"/>
      <c r="T15" s="14" t="e">
        <f>AVERAGE(R15,S15)</f>
        <v>#DIV/0!</v>
      </c>
      <c r="U15" s="14"/>
      <c r="V15" s="14"/>
      <c r="W15" s="14" t="e">
        <f>AVERAGE(U15,V15)</f>
        <v>#DIV/0!</v>
      </c>
      <c r="X15" s="12" t="e">
        <f>10-T15-W15</f>
        <v>#DIV/0!</v>
      </c>
      <c r="Y15" s="15"/>
      <c r="Z15" s="15"/>
      <c r="AA15" s="16" t="e">
        <f>(G15+J15+Q15+X15-Y15)</f>
        <v>#DIV/0!</v>
      </c>
    </row>
    <row r="17" ht="15.75" customHeight="1" x14ac:dyDescent="0.25"/>
    <row r="25" ht="15" customHeight="1" x14ac:dyDescent="0.25"/>
    <row r="37" ht="17.25" customHeight="1" x14ac:dyDescent="0.25"/>
    <row r="39" ht="15" customHeight="1" x14ac:dyDescent="0.25"/>
    <row r="43" ht="15" customHeight="1" x14ac:dyDescent="0.25"/>
    <row r="98" spans="28:28" ht="15" customHeight="1" x14ac:dyDescent="0.25">
      <c r="AB98" s="2"/>
    </row>
    <row r="99" spans="28:28" x14ac:dyDescent="0.25">
      <c r="AB99" s="2"/>
    </row>
    <row r="118" ht="15" customHeight="1" x14ac:dyDescent="0.25"/>
    <row r="120" ht="15" customHeight="1" x14ac:dyDescent="0.25"/>
    <row r="140" ht="15" customHeight="1" x14ac:dyDescent="0.25"/>
    <row r="142" ht="15" customHeight="1" x14ac:dyDescent="0.25"/>
    <row r="146" spans="28:29" ht="15" customHeight="1" x14ac:dyDescent="0.25"/>
    <row r="147" spans="28:29" ht="15" customHeight="1" x14ac:dyDescent="0.25"/>
    <row r="148" spans="28:29" ht="15.75" x14ac:dyDescent="0.25">
      <c r="AB148" s="38"/>
      <c r="AC148" s="39"/>
    </row>
    <row r="149" spans="28:29" ht="15.75" x14ac:dyDescent="0.25">
      <c r="AB149" s="38"/>
      <c r="AC149" s="39"/>
    </row>
  </sheetData>
  <sortState ref="A6:AA15">
    <sortCondition descending="1" ref="A6:A15"/>
  </sortState>
  <mergeCells count="3">
    <mergeCell ref="D2:Z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48"/>
  <sheetViews>
    <sheetView zoomScale="69" zoomScaleNormal="69" workbookViewId="0">
      <selection activeCell="D27" sqref="D27"/>
    </sheetView>
  </sheetViews>
  <sheetFormatPr baseColWidth="10" defaultRowHeight="15" x14ac:dyDescent="0.25"/>
  <cols>
    <col min="3" max="4" width="21.85546875" customWidth="1"/>
    <col min="5" max="5" width="6.5703125" bestFit="1" customWidth="1"/>
    <col min="6" max="10" width="6.28515625" bestFit="1" customWidth="1"/>
    <col min="11" max="12" width="14.42578125" bestFit="1" customWidth="1"/>
    <col min="13" max="13" width="18.7109375" bestFit="1" customWidth="1"/>
    <col min="14" max="15" width="14.42578125" bestFit="1" customWidth="1"/>
    <col min="16" max="16" width="18.7109375" bestFit="1" customWidth="1"/>
    <col min="17" max="17" width="14.5703125" bestFit="1" customWidth="1"/>
    <col min="18" max="19" width="16.28515625" bestFit="1" customWidth="1"/>
    <col min="20" max="20" width="21" bestFit="1" customWidth="1"/>
    <col min="21" max="22" width="16.28515625" bestFit="1" customWidth="1"/>
    <col min="23" max="23" width="21" bestFit="1" customWidth="1"/>
    <col min="24" max="24" width="18.7109375" bestFit="1" customWidth="1"/>
    <col min="25" max="25" width="6.28515625" bestFit="1" customWidth="1"/>
    <col min="26" max="26" width="15.85546875" bestFit="1" customWidth="1"/>
    <col min="27" max="27" width="7.5703125" bestFit="1" customWidth="1"/>
  </cols>
  <sheetData>
    <row r="4" spans="1:27" x14ac:dyDescent="0.25">
      <c r="D4" s="74" t="s">
        <v>88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7" x14ac:dyDescent="0.25"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7" ht="15.75" x14ac:dyDescent="0.25">
      <c r="A6" s="17"/>
      <c r="B6" s="18"/>
      <c r="C6" s="78" t="s">
        <v>0</v>
      </c>
      <c r="D6" s="78"/>
      <c r="E6" s="19" t="s">
        <v>1</v>
      </c>
      <c r="F6" s="20" t="s">
        <v>2</v>
      </c>
      <c r="G6" s="20" t="s">
        <v>3</v>
      </c>
      <c r="H6" s="20" t="s">
        <v>4</v>
      </c>
      <c r="I6" s="20" t="s">
        <v>5</v>
      </c>
      <c r="J6" s="20" t="s">
        <v>6</v>
      </c>
      <c r="K6" s="21" t="s">
        <v>7</v>
      </c>
      <c r="L6" s="21" t="s">
        <v>8</v>
      </c>
      <c r="M6" s="21" t="s">
        <v>9</v>
      </c>
      <c r="N6" s="22" t="s">
        <v>10</v>
      </c>
      <c r="O6" s="22" t="s">
        <v>11</v>
      </c>
      <c r="P6" s="21" t="s">
        <v>9</v>
      </c>
      <c r="Q6" s="22" t="s">
        <v>12</v>
      </c>
      <c r="R6" s="20" t="s">
        <v>13</v>
      </c>
      <c r="S6" s="20" t="s">
        <v>14</v>
      </c>
      <c r="T6" s="20" t="s">
        <v>15</v>
      </c>
      <c r="U6" s="23" t="s">
        <v>16</v>
      </c>
      <c r="V6" s="23" t="s">
        <v>17</v>
      </c>
      <c r="W6" s="20" t="s">
        <v>18</v>
      </c>
      <c r="X6" s="20" t="s">
        <v>19</v>
      </c>
      <c r="Y6" s="24" t="s">
        <v>20</v>
      </c>
      <c r="Z6" s="24" t="s">
        <v>21</v>
      </c>
      <c r="AA6" s="20" t="s">
        <v>22</v>
      </c>
    </row>
    <row r="7" spans="1:27" ht="15.75" x14ac:dyDescent="0.25">
      <c r="A7" s="3" t="s">
        <v>23</v>
      </c>
      <c r="B7" s="28"/>
      <c r="C7" s="79" t="s">
        <v>24</v>
      </c>
      <c r="D7" s="79"/>
      <c r="E7" s="29">
        <v>3</v>
      </c>
      <c r="F7" s="5">
        <v>3</v>
      </c>
      <c r="G7" s="5">
        <v>3</v>
      </c>
      <c r="H7" s="5">
        <v>2.4</v>
      </c>
      <c r="I7" s="5">
        <v>2.4</v>
      </c>
      <c r="J7" s="5">
        <v>2.4</v>
      </c>
      <c r="K7" s="5">
        <v>-10</v>
      </c>
      <c r="L7" s="5">
        <v>-10</v>
      </c>
      <c r="M7" s="5">
        <v>-10</v>
      </c>
      <c r="N7" s="5">
        <v>-10</v>
      </c>
      <c r="O7" s="5">
        <v>-10</v>
      </c>
      <c r="P7" s="5">
        <v>-10</v>
      </c>
      <c r="Q7" s="5">
        <v>10</v>
      </c>
      <c r="R7" s="5">
        <v>-10</v>
      </c>
      <c r="S7" s="5">
        <v>-10</v>
      </c>
      <c r="T7" s="5">
        <v>-10</v>
      </c>
      <c r="U7" s="5">
        <v>-10</v>
      </c>
      <c r="V7" s="5">
        <v>-10</v>
      </c>
      <c r="W7" s="5">
        <v>-10</v>
      </c>
      <c r="X7" s="5">
        <v>10</v>
      </c>
      <c r="Y7" s="6"/>
      <c r="Z7" s="6"/>
      <c r="AA7" s="7">
        <f>(G7+J7+Q7+X7)-Y7</f>
        <v>25.4</v>
      </c>
    </row>
    <row r="8" spans="1:27" ht="18" customHeight="1" x14ac:dyDescent="0.25">
      <c r="A8" s="98">
        <f>AA8</f>
        <v>15.65</v>
      </c>
      <c r="B8" s="99">
        <v>1</v>
      </c>
      <c r="C8" s="104" t="s">
        <v>104</v>
      </c>
      <c r="D8" s="105" t="s">
        <v>105</v>
      </c>
      <c r="E8" s="11">
        <v>2.5</v>
      </c>
      <c r="F8" s="11">
        <v>1.9</v>
      </c>
      <c r="G8" s="12">
        <f>AVERAGE($E8:$F8)</f>
        <v>2.2000000000000002</v>
      </c>
      <c r="H8" s="11">
        <v>1.4</v>
      </c>
      <c r="I8" s="11">
        <v>1.8</v>
      </c>
      <c r="J8" s="12">
        <f>AVERAGE($H8:$I8)</f>
        <v>1.6</v>
      </c>
      <c r="K8" s="11">
        <v>1.5</v>
      </c>
      <c r="L8" s="11">
        <v>1.3</v>
      </c>
      <c r="M8" s="11">
        <f>AVERAGE(K8,L8)</f>
        <v>1.4</v>
      </c>
      <c r="N8" s="11">
        <v>3.7</v>
      </c>
      <c r="O8" s="11">
        <v>3.8</v>
      </c>
      <c r="P8" s="14">
        <f>AVERAGE(N8,O8)</f>
        <v>3.75</v>
      </c>
      <c r="Q8" s="13">
        <f>10-M8-P8</f>
        <v>4.8499999999999996</v>
      </c>
      <c r="R8" s="14">
        <v>0.3</v>
      </c>
      <c r="S8" s="14">
        <v>0.6</v>
      </c>
      <c r="T8" s="14">
        <f>AVERAGE(R8,S8)</f>
        <v>0.44999999999999996</v>
      </c>
      <c r="U8" s="14">
        <v>2.5</v>
      </c>
      <c r="V8" s="14">
        <v>2</v>
      </c>
      <c r="W8" s="14">
        <f>AVERAGE(U8,V8)</f>
        <v>2.25</v>
      </c>
      <c r="X8" s="12">
        <f>10-T8-W8</f>
        <v>7.3000000000000007</v>
      </c>
      <c r="Y8" s="15">
        <v>0.3</v>
      </c>
      <c r="Z8" s="15" t="s">
        <v>239</v>
      </c>
      <c r="AA8" s="16">
        <f>(G8+J8+Q8+X8-Y8)</f>
        <v>15.65</v>
      </c>
    </row>
    <row r="9" spans="1:27" ht="15.75" x14ac:dyDescent="0.25">
      <c r="A9" s="98">
        <f>AA9</f>
        <v>15.049999999999999</v>
      </c>
      <c r="B9" s="99">
        <v>2</v>
      </c>
      <c r="C9" s="102" t="s">
        <v>98</v>
      </c>
      <c r="D9" s="102" t="s">
        <v>99</v>
      </c>
      <c r="E9" s="11">
        <v>2.5</v>
      </c>
      <c r="F9" s="11">
        <v>2.1</v>
      </c>
      <c r="G9" s="12">
        <f>AVERAGE($E9:$F9)</f>
        <v>2.2999999999999998</v>
      </c>
      <c r="H9" s="11">
        <v>2</v>
      </c>
      <c r="I9" s="11">
        <v>1.9</v>
      </c>
      <c r="J9" s="12">
        <f>AVERAGE($H9:$I9)</f>
        <v>1.95</v>
      </c>
      <c r="K9" s="11">
        <v>0.9</v>
      </c>
      <c r="L9" s="11">
        <v>1.4</v>
      </c>
      <c r="M9" s="11">
        <f>AVERAGE(K9,L9)</f>
        <v>1.1499999999999999</v>
      </c>
      <c r="N9" s="11">
        <v>4.5</v>
      </c>
      <c r="O9" s="11">
        <v>4.9000000000000004</v>
      </c>
      <c r="P9" s="14">
        <f>AVERAGE(N9,O9)</f>
        <v>4.7</v>
      </c>
      <c r="Q9" s="13">
        <f>10-M9-P9</f>
        <v>4.1499999999999995</v>
      </c>
      <c r="R9" s="14">
        <v>0.9</v>
      </c>
      <c r="S9" s="14">
        <v>1.1000000000000001</v>
      </c>
      <c r="T9" s="14">
        <f>AVERAGE(R9,S9)</f>
        <v>1</v>
      </c>
      <c r="U9" s="14">
        <v>2.1</v>
      </c>
      <c r="V9" s="14">
        <v>2.6</v>
      </c>
      <c r="W9" s="14">
        <f>AVERAGE(U9,V9)</f>
        <v>2.35</v>
      </c>
      <c r="X9" s="12">
        <f>10-T9-W9</f>
        <v>6.65</v>
      </c>
      <c r="Y9" s="15"/>
      <c r="Z9" s="15"/>
      <c r="AA9" s="16">
        <f>(G9+J9+Q9+X9-Y9)</f>
        <v>15.049999999999999</v>
      </c>
    </row>
    <row r="10" spans="1:27" ht="15.75" x14ac:dyDescent="0.25">
      <c r="A10" s="98">
        <f>AA10</f>
        <v>14.75</v>
      </c>
      <c r="B10" s="99">
        <v>3</v>
      </c>
      <c r="C10" s="102" t="s">
        <v>108</v>
      </c>
      <c r="D10" s="102" t="s">
        <v>109</v>
      </c>
      <c r="E10" s="11">
        <v>1.7</v>
      </c>
      <c r="F10" s="11">
        <v>1.1000000000000001</v>
      </c>
      <c r="G10" s="12">
        <f>AVERAGE($E10:$F10)</f>
        <v>1.4</v>
      </c>
      <c r="H10" s="11">
        <v>1.2</v>
      </c>
      <c r="I10" s="11">
        <v>1.8</v>
      </c>
      <c r="J10" s="12">
        <f>AVERAGE($H10:$I10)</f>
        <v>1.5</v>
      </c>
      <c r="K10" s="11">
        <v>1.9</v>
      </c>
      <c r="L10" s="11">
        <v>2</v>
      </c>
      <c r="M10" s="11">
        <f>AVERAGE(K10,L10)</f>
        <v>1.95</v>
      </c>
      <c r="N10" s="11">
        <v>3.6</v>
      </c>
      <c r="O10" s="11">
        <v>3</v>
      </c>
      <c r="P10" s="14">
        <f>AVERAGE(N10,O10)</f>
        <v>3.3</v>
      </c>
      <c r="Q10" s="13">
        <f>10-M10-P10</f>
        <v>4.7500000000000009</v>
      </c>
      <c r="R10" s="14">
        <v>0.6</v>
      </c>
      <c r="S10" s="14">
        <v>0.3</v>
      </c>
      <c r="T10" s="14">
        <f>AVERAGE(R10,S10)</f>
        <v>0.44999999999999996</v>
      </c>
      <c r="U10" s="14">
        <v>2.6</v>
      </c>
      <c r="V10" s="14">
        <v>2.2999999999999998</v>
      </c>
      <c r="W10" s="14">
        <f>AVERAGE(U10,V10)</f>
        <v>2.4500000000000002</v>
      </c>
      <c r="X10" s="12">
        <f>10-T10-W10</f>
        <v>7.1000000000000005</v>
      </c>
      <c r="Y10" s="15"/>
      <c r="Z10" s="15"/>
      <c r="AA10" s="16">
        <f>(G10+J10+Q10+X10-Y10)</f>
        <v>14.75</v>
      </c>
    </row>
    <row r="11" spans="1:27" ht="15.75" x14ac:dyDescent="0.25">
      <c r="A11" s="98">
        <f>AA11</f>
        <v>14.3</v>
      </c>
      <c r="B11" s="99">
        <v>4</v>
      </c>
      <c r="C11" s="102" t="s">
        <v>91</v>
      </c>
      <c r="D11" s="102" t="s">
        <v>92</v>
      </c>
      <c r="E11" s="11">
        <v>1.6</v>
      </c>
      <c r="F11" s="11">
        <v>1.5</v>
      </c>
      <c r="G11" s="12">
        <f>AVERAGE($E11:$F11)</f>
        <v>1.55</v>
      </c>
      <c r="H11" s="11">
        <v>2</v>
      </c>
      <c r="I11" s="11">
        <v>2</v>
      </c>
      <c r="J11" s="12">
        <f>AVERAGE($H11:$I11)</f>
        <v>2</v>
      </c>
      <c r="K11" s="11">
        <v>1.5</v>
      </c>
      <c r="L11" s="11">
        <v>2</v>
      </c>
      <c r="M11" s="11">
        <f>AVERAGE(K11,L11)</f>
        <v>1.75</v>
      </c>
      <c r="N11" s="11">
        <v>3</v>
      </c>
      <c r="O11" s="11">
        <v>3.1</v>
      </c>
      <c r="P11" s="14">
        <f>AVERAGE(N11,O11)</f>
        <v>3.05</v>
      </c>
      <c r="Q11" s="13">
        <f>10-M11-P11</f>
        <v>5.2</v>
      </c>
      <c r="R11" s="14">
        <v>1.1000000000000001</v>
      </c>
      <c r="S11" s="14">
        <v>1.2</v>
      </c>
      <c r="T11" s="14">
        <f>AVERAGE(R11,S11)</f>
        <v>1.1499999999999999</v>
      </c>
      <c r="U11" s="14">
        <v>3.2</v>
      </c>
      <c r="V11" s="14">
        <v>3.4</v>
      </c>
      <c r="W11" s="14">
        <f>AVERAGE(U11,V11)</f>
        <v>3.3</v>
      </c>
      <c r="X11" s="12">
        <f>10-T11-W11</f>
        <v>5.55</v>
      </c>
      <c r="Y11" s="15"/>
      <c r="Z11" s="15"/>
      <c r="AA11" s="16">
        <f>(G11+J11+Q11+X11-Y11)</f>
        <v>14.3</v>
      </c>
    </row>
    <row r="12" spans="1:27" ht="15.75" x14ac:dyDescent="0.25">
      <c r="A12" s="98">
        <f>AA12</f>
        <v>13.95</v>
      </c>
      <c r="B12" s="99">
        <v>5</v>
      </c>
      <c r="C12" s="102" t="s">
        <v>94</v>
      </c>
      <c r="D12" s="102" t="s">
        <v>95</v>
      </c>
      <c r="E12" s="11">
        <v>1.9</v>
      </c>
      <c r="F12" s="11">
        <v>1.9</v>
      </c>
      <c r="G12" s="12">
        <f>AVERAGE($E12:$F12)</f>
        <v>1.9</v>
      </c>
      <c r="H12" s="11">
        <v>1.6</v>
      </c>
      <c r="I12" s="11">
        <v>1.7</v>
      </c>
      <c r="J12" s="12">
        <f>AVERAGE($H12:$I12)</f>
        <v>1.65</v>
      </c>
      <c r="K12" s="11">
        <v>1.3</v>
      </c>
      <c r="L12" s="11">
        <v>1.5</v>
      </c>
      <c r="M12" s="11">
        <f>AVERAGE(K12,L12)</f>
        <v>1.4</v>
      </c>
      <c r="N12" s="11">
        <v>3.2</v>
      </c>
      <c r="O12" s="11">
        <v>3.6</v>
      </c>
      <c r="P12" s="14">
        <f>AVERAGE(N12,O12)</f>
        <v>3.4000000000000004</v>
      </c>
      <c r="Q12" s="13">
        <f>10-M12-P12</f>
        <v>5.1999999999999993</v>
      </c>
      <c r="R12" s="14">
        <v>1.1000000000000001</v>
      </c>
      <c r="S12" s="14">
        <v>0.9</v>
      </c>
      <c r="T12" s="14">
        <f>AVERAGE(R12,S12)</f>
        <v>1</v>
      </c>
      <c r="U12" s="14">
        <v>3.7</v>
      </c>
      <c r="V12" s="14">
        <v>3.9</v>
      </c>
      <c r="W12" s="14">
        <f>AVERAGE(U12,V12)</f>
        <v>3.8</v>
      </c>
      <c r="X12" s="12">
        <f>10-T12-W12</f>
        <v>5.2</v>
      </c>
      <c r="Y12" s="15"/>
      <c r="Z12" s="15"/>
      <c r="AA12" s="16">
        <f>(G12+J12+Q12+X12-Y12)</f>
        <v>13.95</v>
      </c>
    </row>
    <row r="13" spans="1:27" ht="15.75" x14ac:dyDescent="0.25">
      <c r="A13" s="8">
        <f>AA13</f>
        <v>13.299999999999999</v>
      </c>
      <c r="B13" s="9">
        <v>6</v>
      </c>
      <c r="C13" s="25" t="s">
        <v>96</v>
      </c>
      <c r="D13" s="25" t="s">
        <v>97</v>
      </c>
      <c r="E13" s="11">
        <v>2.4</v>
      </c>
      <c r="F13" s="11">
        <v>2.7</v>
      </c>
      <c r="G13" s="12">
        <f>AVERAGE($E13:$F13)</f>
        <v>2.5499999999999998</v>
      </c>
      <c r="H13" s="11">
        <v>1</v>
      </c>
      <c r="I13" s="11">
        <v>0.8</v>
      </c>
      <c r="J13" s="12">
        <f>AVERAGE($H13:$I13)</f>
        <v>0.9</v>
      </c>
      <c r="K13" s="11">
        <v>1.2</v>
      </c>
      <c r="L13" s="11">
        <v>1.5</v>
      </c>
      <c r="M13" s="11">
        <f>AVERAGE(K13,L13)</f>
        <v>1.35</v>
      </c>
      <c r="N13" s="11">
        <v>4.2</v>
      </c>
      <c r="O13" s="11">
        <v>4.9000000000000004</v>
      </c>
      <c r="P13" s="14">
        <f>AVERAGE(N13,O13)</f>
        <v>4.5500000000000007</v>
      </c>
      <c r="Q13" s="13">
        <f>10-M13-P13</f>
        <v>4.0999999999999996</v>
      </c>
      <c r="R13" s="14">
        <v>1.2</v>
      </c>
      <c r="S13" s="14">
        <v>0.8</v>
      </c>
      <c r="T13" s="14">
        <f>AVERAGE(R13,S13)</f>
        <v>1</v>
      </c>
      <c r="U13" s="14">
        <v>3.3</v>
      </c>
      <c r="V13" s="14">
        <v>3.2</v>
      </c>
      <c r="W13" s="14">
        <f>AVERAGE(U13,V13)</f>
        <v>3.25</v>
      </c>
      <c r="X13" s="12">
        <f>10-T13-W13</f>
        <v>5.75</v>
      </c>
      <c r="Y13" s="15"/>
      <c r="Z13" s="15"/>
      <c r="AA13" s="16">
        <f>(G13+J13+Q13+X13-Y13)</f>
        <v>13.299999999999999</v>
      </c>
    </row>
    <row r="14" spans="1:27" ht="15.75" x14ac:dyDescent="0.25">
      <c r="A14" s="8">
        <f>AA14</f>
        <v>13.1</v>
      </c>
      <c r="B14" s="9">
        <v>7</v>
      </c>
      <c r="C14" s="25" t="s">
        <v>93</v>
      </c>
      <c r="D14" s="25" t="s">
        <v>59</v>
      </c>
      <c r="E14" s="11">
        <v>1.4</v>
      </c>
      <c r="F14" s="11">
        <v>1.6</v>
      </c>
      <c r="G14" s="12">
        <f>AVERAGE($E14:$F14)</f>
        <v>1.5</v>
      </c>
      <c r="H14" s="11">
        <v>1.1000000000000001</v>
      </c>
      <c r="I14" s="11">
        <v>0.7</v>
      </c>
      <c r="J14" s="12">
        <f>AVERAGE($H14:$I14)</f>
        <v>0.9</v>
      </c>
      <c r="K14" s="11">
        <v>1.5</v>
      </c>
      <c r="L14" s="11">
        <v>1.2</v>
      </c>
      <c r="M14" s="11">
        <f>AVERAGE(K14,L14)</f>
        <v>1.35</v>
      </c>
      <c r="N14" s="11">
        <v>4</v>
      </c>
      <c r="O14" s="11">
        <v>3.8</v>
      </c>
      <c r="P14" s="14">
        <f>AVERAGE(N14,O14)</f>
        <v>3.9</v>
      </c>
      <c r="Q14" s="13">
        <f>10-M14-P14</f>
        <v>4.75</v>
      </c>
      <c r="R14" s="14">
        <v>0.9</v>
      </c>
      <c r="S14" s="14">
        <v>0.9</v>
      </c>
      <c r="T14" s="14">
        <f>AVERAGE(R14,S14)</f>
        <v>0.9</v>
      </c>
      <c r="U14" s="14">
        <v>2.9</v>
      </c>
      <c r="V14" s="14">
        <v>3.4</v>
      </c>
      <c r="W14" s="14">
        <f>AVERAGE(U14,V14)</f>
        <v>3.15</v>
      </c>
      <c r="X14" s="12">
        <f>10-T14-W14</f>
        <v>5.9499999999999993</v>
      </c>
      <c r="Y14" s="15"/>
      <c r="Z14" s="15"/>
      <c r="AA14" s="16">
        <f>(G14+J14+Q14+X14-Y14)</f>
        <v>13.1</v>
      </c>
    </row>
    <row r="15" spans="1:27" ht="15.75" x14ac:dyDescent="0.25">
      <c r="A15" s="8">
        <f>AA15</f>
        <v>12.899999999999999</v>
      </c>
      <c r="B15" s="9">
        <v>8</v>
      </c>
      <c r="C15" s="25" t="s">
        <v>102</v>
      </c>
      <c r="D15" s="25" t="s">
        <v>103</v>
      </c>
      <c r="E15" s="11">
        <v>1</v>
      </c>
      <c r="F15" s="11">
        <v>1.4</v>
      </c>
      <c r="G15" s="12">
        <f>AVERAGE($E15:$F15)</f>
        <v>1.2</v>
      </c>
      <c r="H15" s="11">
        <v>0.6</v>
      </c>
      <c r="I15" s="11">
        <v>1</v>
      </c>
      <c r="J15" s="12">
        <f>AVERAGE($H15:$I15)</f>
        <v>0.8</v>
      </c>
      <c r="K15" s="11">
        <v>1.7</v>
      </c>
      <c r="L15" s="11">
        <v>1.9</v>
      </c>
      <c r="M15" s="11">
        <f>AVERAGE(K15,L15)</f>
        <v>1.7999999999999998</v>
      </c>
      <c r="N15" s="11">
        <v>4.5999999999999996</v>
      </c>
      <c r="O15" s="11">
        <v>4.2</v>
      </c>
      <c r="P15" s="14">
        <f>AVERAGE(N15,O15)</f>
        <v>4.4000000000000004</v>
      </c>
      <c r="Q15" s="13">
        <f>10-M15-P15</f>
        <v>3.7999999999999989</v>
      </c>
      <c r="R15" s="14">
        <v>0.3</v>
      </c>
      <c r="S15" s="14">
        <v>0.3</v>
      </c>
      <c r="T15" s="14">
        <f>AVERAGE(R15,S15)</f>
        <v>0.3</v>
      </c>
      <c r="U15" s="14">
        <v>2.6</v>
      </c>
      <c r="V15" s="14">
        <v>2.6</v>
      </c>
      <c r="W15" s="14">
        <f>AVERAGE(U15,V15)</f>
        <v>2.6</v>
      </c>
      <c r="X15" s="12">
        <f>10-T15-W15</f>
        <v>7.1</v>
      </c>
      <c r="Y15" s="15"/>
      <c r="Z15" s="15"/>
      <c r="AA15" s="16">
        <f>(G15+J15+Q15+X15-Y15)</f>
        <v>12.899999999999999</v>
      </c>
    </row>
    <row r="16" spans="1:27" ht="15.75" x14ac:dyDescent="0.25">
      <c r="A16" s="8">
        <f>AA16</f>
        <v>12</v>
      </c>
      <c r="B16" s="9">
        <v>9</v>
      </c>
      <c r="C16" s="25" t="s">
        <v>106</v>
      </c>
      <c r="D16" s="25" t="s">
        <v>107</v>
      </c>
      <c r="E16" s="11">
        <v>1</v>
      </c>
      <c r="F16" s="11">
        <v>1.5</v>
      </c>
      <c r="G16" s="12">
        <f>AVERAGE($E16:$F16)</f>
        <v>1.25</v>
      </c>
      <c r="H16" s="11">
        <v>0.4</v>
      </c>
      <c r="I16" s="11">
        <v>0</v>
      </c>
      <c r="J16" s="12">
        <f>AVERAGE($H16:$I16)</f>
        <v>0.2</v>
      </c>
      <c r="K16" s="11">
        <v>1.5</v>
      </c>
      <c r="L16" s="11">
        <v>1.8</v>
      </c>
      <c r="M16" s="11">
        <f>AVERAGE(K16,L16)</f>
        <v>1.65</v>
      </c>
      <c r="N16" s="11">
        <v>3.5</v>
      </c>
      <c r="O16" s="11">
        <v>3.7</v>
      </c>
      <c r="P16" s="14">
        <f>AVERAGE(N16,O16)</f>
        <v>3.6</v>
      </c>
      <c r="Q16" s="13">
        <f>10-M16-P16</f>
        <v>4.75</v>
      </c>
      <c r="R16" s="14">
        <v>0.9</v>
      </c>
      <c r="S16" s="14">
        <v>0.6</v>
      </c>
      <c r="T16" s="14">
        <f>AVERAGE(R16,S16)</f>
        <v>0.75</v>
      </c>
      <c r="U16" s="14">
        <v>3.6</v>
      </c>
      <c r="V16" s="14">
        <v>3.3</v>
      </c>
      <c r="W16" s="14">
        <f>AVERAGE(U16,V16)</f>
        <v>3.45</v>
      </c>
      <c r="X16" s="12">
        <f>10-T16-W16</f>
        <v>5.8</v>
      </c>
      <c r="Y16" s="15"/>
      <c r="Z16" s="15"/>
      <c r="AA16" s="16">
        <f>(G16+J16+Q16+X16-Y16)</f>
        <v>12</v>
      </c>
    </row>
    <row r="17" spans="1:27" ht="15.75" x14ac:dyDescent="0.25">
      <c r="A17" s="8">
        <f>AA17</f>
        <v>11.6</v>
      </c>
      <c r="B17" s="9">
        <v>10</v>
      </c>
      <c r="C17" s="25" t="s">
        <v>115</v>
      </c>
      <c r="D17" s="25" t="s">
        <v>116</v>
      </c>
      <c r="E17" s="11">
        <v>0.9</v>
      </c>
      <c r="F17" s="11">
        <v>0.3</v>
      </c>
      <c r="G17" s="12">
        <f>AVERAGE($E17:$F17)</f>
        <v>0.6</v>
      </c>
      <c r="H17" s="11">
        <v>1.2</v>
      </c>
      <c r="I17" s="11">
        <v>1.2</v>
      </c>
      <c r="J17" s="12">
        <f>AVERAGE($H17:$I17)</f>
        <v>1.2</v>
      </c>
      <c r="K17" s="11">
        <v>1.3</v>
      </c>
      <c r="L17" s="11">
        <v>1.4</v>
      </c>
      <c r="M17" s="11">
        <f>AVERAGE(K17,L17)</f>
        <v>1.35</v>
      </c>
      <c r="N17" s="11">
        <v>3.7</v>
      </c>
      <c r="O17" s="11">
        <v>3.3</v>
      </c>
      <c r="P17" s="14">
        <f>AVERAGE(N17,O17)</f>
        <v>3.5</v>
      </c>
      <c r="Q17" s="13">
        <f>10-M17-P17</f>
        <v>5.15</v>
      </c>
      <c r="R17" s="14">
        <v>1.4</v>
      </c>
      <c r="S17" s="14">
        <v>1.1000000000000001</v>
      </c>
      <c r="T17" s="14">
        <f>AVERAGE(R17,S17)</f>
        <v>1.25</v>
      </c>
      <c r="U17" s="14">
        <v>4</v>
      </c>
      <c r="V17" s="14">
        <v>3.6</v>
      </c>
      <c r="W17" s="14">
        <f>AVERAGE(U17,V17)</f>
        <v>3.8</v>
      </c>
      <c r="X17" s="12">
        <f>10-T17-W17</f>
        <v>4.95</v>
      </c>
      <c r="Y17" s="15">
        <v>0.3</v>
      </c>
      <c r="Z17" s="15" t="s">
        <v>239</v>
      </c>
      <c r="AA17" s="16">
        <f>(G17+J17+Q17+X17-Y17)</f>
        <v>11.6</v>
      </c>
    </row>
    <row r="18" spans="1:27" ht="15.75" customHeight="1" x14ac:dyDescent="0.25">
      <c r="A18" s="8">
        <f>AA18</f>
        <v>11.55</v>
      </c>
      <c r="B18" s="9">
        <v>11</v>
      </c>
      <c r="C18" s="25" t="s">
        <v>100</v>
      </c>
      <c r="D18" s="25" t="s">
        <v>101</v>
      </c>
      <c r="E18" s="11">
        <v>1.6</v>
      </c>
      <c r="F18" s="11">
        <v>1.8</v>
      </c>
      <c r="G18" s="12">
        <f>AVERAGE($E18:$F18)</f>
        <v>1.7000000000000002</v>
      </c>
      <c r="H18" s="11">
        <v>0.6</v>
      </c>
      <c r="I18" s="11">
        <v>0.8</v>
      </c>
      <c r="J18" s="12">
        <f>AVERAGE($H18:$I18)</f>
        <v>0.7</v>
      </c>
      <c r="K18" s="11">
        <v>1.5</v>
      </c>
      <c r="L18" s="11">
        <v>2.1</v>
      </c>
      <c r="M18" s="11">
        <f>AVERAGE(K18,L18)</f>
        <v>1.8</v>
      </c>
      <c r="N18" s="11">
        <v>4.5</v>
      </c>
      <c r="O18" s="11">
        <v>5</v>
      </c>
      <c r="P18" s="14">
        <f>AVERAGE(N18,O18)</f>
        <v>4.75</v>
      </c>
      <c r="Q18" s="13">
        <f>10-M18-P18</f>
        <v>3.4499999999999993</v>
      </c>
      <c r="R18" s="14">
        <v>0.6</v>
      </c>
      <c r="S18" s="14">
        <v>0.6</v>
      </c>
      <c r="T18" s="14">
        <f>AVERAGE(R18,S18)</f>
        <v>0.6</v>
      </c>
      <c r="U18" s="14">
        <v>3.5</v>
      </c>
      <c r="V18" s="14">
        <v>3.9</v>
      </c>
      <c r="W18" s="14">
        <f>AVERAGE(U18,V18)</f>
        <v>3.7</v>
      </c>
      <c r="X18" s="12">
        <f>10-T18-W18</f>
        <v>5.7</v>
      </c>
      <c r="Y18" s="15"/>
      <c r="Z18" s="15"/>
      <c r="AA18" s="16">
        <f>(G18+J18+Q18+X18-Y18)</f>
        <v>11.55</v>
      </c>
    </row>
    <row r="19" spans="1:27" ht="15.75" x14ac:dyDescent="0.25">
      <c r="A19" s="8">
        <f>AA19</f>
        <v>10.9</v>
      </c>
      <c r="B19" s="9">
        <v>12</v>
      </c>
      <c r="C19" s="25" t="s">
        <v>110</v>
      </c>
      <c r="D19" s="25" t="s">
        <v>90</v>
      </c>
      <c r="E19" s="11">
        <v>1.2</v>
      </c>
      <c r="F19" s="11">
        <v>0.9</v>
      </c>
      <c r="G19" s="12">
        <f>AVERAGE($E19:$F19)</f>
        <v>1.05</v>
      </c>
      <c r="H19" s="11">
        <v>0.5</v>
      </c>
      <c r="I19" s="11">
        <v>0.8</v>
      </c>
      <c r="J19" s="12">
        <f>AVERAGE($H19:$I19)</f>
        <v>0.65</v>
      </c>
      <c r="K19" s="11">
        <v>1.2</v>
      </c>
      <c r="L19" s="11">
        <v>1</v>
      </c>
      <c r="M19" s="11">
        <f>AVERAGE(K19,L19)</f>
        <v>1.1000000000000001</v>
      </c>
      <c r="N19" s="11">
        <v>3.9</v>
      </c>
      <c r="O19" s="11">
        <v>4.5</v>
      </c>
      <c r="P19" s="14">
        <f>AVERAGE(N19,O19)</f>
        <v>4.2</v>
      </c>
      <c r="Q19" s="13">
        <f>10-M19-P19</f>
        <v>4.7</v>
      </c>
      <c r="R19" s="14">
        <v>1.5</v>
      </c>
      <c r="S19" s="14">
        <v>1.3</v>
      </c>
      <c r="T19" s="14">
        <f>AVERAGE(R19,S19)</f>
        <v>1.4</v>
      </c>
      <c r="U19" s="14">
        <v>4.2</v>
      </c>
      <c r="V19" s="14">
        <v>4</v>
      </c>
      <c r="W19" s="14">
        <f>AVERAGE(U19,V19)</f>
        <v>4.0999999999999996</v>
      </c>
      <c r="X19" s="12">
        <f>10-T19-W19</f>
        <v>4.5</v>
      </c>
      <c r="Y19" s="15"/>
      <c r="Z19" s="15"/>
      <c r="AA19" s="16">
        <f>(G19+J19+Q19+X19-Y19)</f>
        <v>10.9</v>
      </c>
    </row>
    <row r="20" spans="1:27" ht="15.75" x14ac:dyDescent="0.25">
      <c r="A20" s="8">
        <f>AA20</f>
        <v>10.050000000000001</v>
      </c>
      <c r="B20" s="9">
        <v>13</v>
      </c>
      <c r="C20" s="43" t="s">
        <v>89</v>
      </c>
      <c r="D20" s="103" t="s">
        <v>90</v>
      </c>
      <c r="E20" s="11">
        <v>0.9</v>
      </c>
      <c r="F20" s="11">
        <v>0.9</v>
      </c>
      <c r="G20" s="12">
        <f>AVERAGE($E20:$F20)</f>
        <v>0.9</v>
      </c>
      <c r="H20" s="11">
        <v>0.8</v>
      </c>
      <c r="I20" s="11">
        <v>0.3</v>
      </c>
      <c r="J20" s="12">
        <f>AVERAGE($H20:$I20)</f>
        <v>0.55000000000000004</v>
      </c>
      <c r="K20" s="11">
        <v>1.9</v>
      </c>
      <c r="L20" s="11">
        <v>1.8</v>
      </c>
      <c r="M20" s="11">
        <f>AVERAGE(K20,L20)</f>
        <v>1.85</v>
      </c>
      <c r="N20" s="11">
        <v>3.9</v>
      </c>
      <c r="O20" s="11">
        <v>4.2</v>
      </c>
      <c r="P20" s="11">
        <f>AVERAGE(N20,O20)</f>
        <v>4.05</v>
      </c>
      <c r="Q20" s="13">
        <f>10-M20-P20</f>
        <v>4.1000000000000005</v>
      </c>
      <c r="R20" s="14">
        <v>1.3</v>
      </c>
      <c r="S20" s="14">
        <v>1.2</v>
      </c>
      <c r="T20" s="14">
        <f>AVERAGE(R20,S20)</f>
        <v>1.25</v>
      </c>
      <c r="U20" s="14">
        <v>4.0999999999999996</v>
      </c>
      <c r="V20" s="14">
        <v>4.2</v>
      </c>
      <c r="W20" s="14">
        <f>AVERAGE(U20,V20)</f>
        <v>4.1500000000000004</v>
      </c>
      <c r="X20" s="12">
        <f>10-T20-W20</f>
        <v>4.5999999999999996</v>
      </c>
      <c r="Y20" s="15">
        <v>0.1</v>
      </c>
      <c r="Z20" s="15" t="s">
        <v>240</v>
      </c>
      <c r="AA20" s="16">
        <f>(G20+J20+Q20+X20-Y20)</f>
        <v>10.050000000000001</v>
      </c>
    </row>
    <row r="21" spans="1:27" ht="15.75" x14ac:dyDescent="0.25">
      <c r="A21" s="8">
        <f>AA21</f>
        <v>9.7000000000000011</v>
      </c>
      <c r="B21" s="9">
        <v>14</v>
      </c>
      <c r="C21" s="25" t="s">
        <v>113</v>
      </c>
      <c r="D21" s="25" t="s">
        <v>114</v>
      </c>
      <c r="E21" s="11">
        <v>1</v>
      </c>
      <c r="F21" s="11">
        <v>1.5</v>
      </c>
      <c r="G21" s="12">
        <f>AVERAGE($E21:$F21)</f>
        <v>1.25</v>
      </c>
      <c r="H21" s="11">
        <v>0.2</v>
      </c>
      <c r="I21" s="11">
        <v>0.6</v>
      </c>
      <c r="J21" s="12">
        <f>AVERAGE($H21:$I21)</f>
        <v>0.4</v>
      </c>
      <c r="K21" s="11">
        <v>1.8</v>
      </c>
      <c r="L21" s="11">
        <v>1.6</v>
      </c>
      <c r="M21" s="11">
        <f>AVERAGE(K21,L21)</f>
        <v>1.7000000000000002</v>
      </c>
      <c r="N21" s="11">
        <v>4</v>
      </c>
      <c r="O21" s="11">
        <v>3.6</v>
      </c>
      <c r="P21" s="14">
        <f>AVERAGE(N21,O21)</f>
        <v>3.8</v>
      </c>
      <c r="Q21" s="13">
        <f>10-M21-P21</f>
        <v>4.5000000000000009</v>
      </c>
      <c r="R21" s="14">
        <v>4.5999999999999996</v>
      </c>
      <c r="S21" s="14">
        <v>4.7</v>
      </c>
      <c r="T21" s="14">
        <f>AVERAGE(R21,S21)</f>
        <v>4.6500000000000004</v>
      </c>
      <c r="U21" s="14">
        <v>1.3</v>
      </c>
      <c r="V21" s="14">
        <v>1.1000000000000001</v>
      </c>
      <c r="W21" s="14">
        <f>AVERAGE(U21,V21)</f>
        <v>1.2000000000000002</v>
      </c>
      <c r="X21" s="12">
        <f>10-T21-W21</f>
        <v>4.1499999999999995</v>
      </c>
      <c r="Y21" s="15">
        <v>0.6</v>
      </c>
      <c r="Z21" s="15" t="s">
        <v>239</v>
      </c>
      <c r="AA21" s="16">
        <f>(G21+J21+Q21+X21-Y21)</f>
        <v>9.7000000000000011</v>
      </c>
    </row>
    <row r="22" spans="1:27" ht="15.75" x14ac:dyDescent="0.25">
      <c r="A22" s="8">
        <f>AA22</f>
        <v>8.7999999999999989</v>
      </c>
      <c r="B22" s="9">
        <v>15</v>
      </c>
      <c r="C22" s="35" t="s">
        <v>111</v>
      </c>
      <c r="D22" s="36" t="s">
        <v>112</v>
      </c>
      <c r="E22" s="11">
        <v>1.1000000000000001</v>
      </c>
      <c r="F22" s="11">
        <v>1.7</v>
      </c>
      <c r="G22" s="12">
        <f>AVERAGE($E22:$F22)</f>
        <v>1.4</v>
      </c>
      <c r="H22" s="11">
        <v>0</v>
      </c>
      <c r="I22" s="11">
        <v>0</v>
      </c>
      <c r="J22" s="12">
        <f>AVERAGE($H22:$I22)</f>
        <v>0</v>
      </c>
      <c r="K22" s="11">
        <v>2</v>
      </c>
      <c r="L22" s="11">
        <v>1.8</v>
      </c>
      <c r="M22" s="11">
        <f>AVERAGE(K22,L22)</f>
        <v>1.9</v>
      </c>
      <c r="N22" s="11">
        <v>4.7</v>
      </c>
      <c r="O22" s="11">
        <v>4.9000000000000004</v>
      </c>
      <c r="P22" s="14">
        <f>AVERAGE(N22,O22)</f>
        <v>4.8000000000000007</v>
      </c>
      <c r="Q22" s="13">
        <f>10-M22-P22</f>
        <v>3.2999999999999989</v>
      </c>
      <c r="R22" s="14">
        <v>1.2</v>
      </c>
      <c r="S22" s="14">
        <v>1.3</v>
      </c>
      <c r="T22" s="14">
        <f>AVERAGE(R22,S22)</f>
        <v>1.25</v>
      </c>
      <c r="U22" s="14">
        <v>4.4000000000000004</v>
      </c>
      <c r="V22" s="14">
        <v>4.9000000000000004</v>
      </c>
      <c r="W22" s="14">
        <f>AVERAGE(U22,V22)</f>
        <v>4.6500000000000004</v>
      </c>
      <c r="X22" s="12">
        <f>10-T22-W22</f>
        <v>4.0999999999999996</v>
      </c>
      <c r="Y22" s="15"/>
      <c r="Z22" s="15"/>
      <c r="AA22" s="16">
        <f>(G22+J22+Q22+X22-Y22)</f>
        <v>8.7999999999999989</v>
      </c>
    </row>
    <row r="23" spans="1:27" x14ac:dyDescent="0.25">
      <c r="C23" s="31"/>
      <c r="D23" s="31"/>
    </row>
    <row r="26" spans="1:27" ht="15" customHeight="1" x14ac:dyDescent="0.25"/>
    <row r="38" ht="17.25" customHeight="1" x14ac:dyDescent="0.25"/>
    <row r="40" ht="15" customHeight="1" x14ac:dyDescent="0.25"/>
    <row r="44" ht="15" customHeight="1" x14ac:dyDescent="0.25"/>
    <row r="49" spans="28:29" ht="15.75" x14ac:dyDescent="0.25">
      <c r="AB49" s="38"/>
      <c r="AC49" s="39"/>
    </row>
    <row r="50" spans="28:29" ht="15.75" x14ac:dyDescent="0.25">
      <c r="AB50" s="38"/>
      <c r="AC50" s="39"/>
    </row>
    <row r="99" ht="15" customHeight="1" x14ac:dyDescent="0.25"/>
    <row r="119" ht="15" customHeight="1" x14ac:dyDescent="0.25"/>
    <row r="121" ht="15" customHeight="1" x14ac:dyDescent="0.25"/>
    <row r="141" ht="15" customHeight="1" x14ac:dyDescent="0.25"/>
    <row r="143" ht="15" customHeight="1" x14ac:dyDescent="0.25"/>
    <row r="147" ht="15" customHeight="1" x14ac:dyDescent="0.25"/>
    <row r="148" ht="15" customHeight="1" x14ac:dyDescent="0.25"/>
  </sheetData>
  <sortState ref="A8:AA22">
    <sortCondition descending="1" ref="A8:A22"/>
  </sortState>
  <mergeCells count="3">
    <mergeCell ref="D4:Z5"/>
    <mergeCell ref="C6:D6"/>
    <mergeCell ref="C7:D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D141"/>
  <sheetViews>
    <sheetView zoomScale="69" zoomScaleNormal="69" workbookViewId="0">
      <selection activeCell="D13" sqref="D13"/>
    </sheetView>
  </sheetViews>
  <sheetFormatPr baseColWidth="10" defaultRowHeight="15" x14ac:dyDescent="0.25"/>
  <cols>
    <col min="3" max="3" width="18.28515625" customWidth="1"/>
    <col min="4" max="4" width="21.85546875" customWidth="1"/>
    <col min="5" max="5" width="6.5703125" bestFit="1" customWidth="1"/>
    <col min="6" max="10" width="6.28515625" bestFit="1" customWidth="1"/>
    <col min="11" max="13" width="14.42578125" bestFit="1" customWidth="1"/>
    <col min="14" max="14" width="18.7109375" bestFit="1" customWidth="1"/>
    <col min="15" max="17" width="14.42578125" bestFit="1" customWidth="1"/>
    <col min="18" max="18" width="18.7109375" bestFit="1" customWidth="1"/>
    <col min="19" max="19" width="14.5703125" bestFit="1" customWidth="1"/>
    <col min="20" max="21" width="16.28515625" bestFit="1" customWidth="1"/>
    <col min="22" max="22" width="21" bestFit="1" customWidth="1"/>
    <col min="23" max="24" width="16.28515625" bestFit="1" customWidth="1"/>
    <col min="25" max="25" width="21" bestFit="1" customWidth="1"/>
    <col min="26" max="26" width="18.7109375" bestFit="1" customWidth="1"/>
    <col min="27" max="27" width="5.5703125" bestFit="1" customWidth="1"/>
    <col min="28" max="28" width="15.85546875" bestFit="1" customWidth="1"/>
    <col min="29" max="29" width="7.5703125" bestFit="1" customWidth="1"/>
  </cols>
  <sheetData>
    <row r="4" spans="1:29" ht="15" customHeight="1" x14ac:dyDescent="0.25">
      <c r="A4" s="80" t="s">
        <v>186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 spans="1:29" ht="15.75" customHeight="1" thickBo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</row>
    <row r="6" spans="1:29" ht="16.5" thickBot="1" x14ac:dyDescent="0.3">
      <c r="A6" s="17"/>
      <c r="B6" s="18"/>
      <c r="C6" s="81" t="s">
        <v>0</v>
      </c>
      <c r="D6" s="82"/>
      <c r="E6" s="19" t="s">
        <v>1</v>
      </c>
      <c r="F6" s="20" t="s">
        <v>2</v>
      </c>
      <c r="G6" s="20" t="s">
        <v>3</v>
      </c>
      <c r="H6" s="20" t="s">
        <v>4</v>
      </c>
      <c r="I6" s="20" t="s">
        <v>5</v>
      </c>
      <c r="J6" s="20" t="s">
        <v>6</v>
      </c>
      <c r="K6" s="21" t="s">
        <v>7</v>
      </c>
      <c r="L6" s="21" t="s">
        <v>8</v>
      </c>
      <c r="M6" s="21" t="s">
        <v>184</v>
      </c>
      <c r="N6" s="21" t="s">
        <v>9</v>
      </c>
      <c r="O6" s="22" t="s">
        <v>10</v>
      </c>
      <c r="P6" s="22" t="s">
        <v>11</v>
      </c>
      <c r="Q6" s="22" t="s">
        <v>185</v>
      </c>
      <c r="R6" s="21" t="s">
        <v>9</v>
      </c>
      <c r="S6" s="22" t="s">
        <v>12</v>
      </c>
      <c r="T6" s="20" t="s">
        <v>13</v>
      </c>
      <c r="U6" s="20" t="s">
        <v>14</v>
      </c>
      <c r="V6" s="20" t="s">
        <v>15</v>
      </c>
      <c r="W6" s="23" t="s">
        <v>16</v>
      </c>
      <c r="X6" s="23" t="s">
        <v>17</v>
      </c>
      <c r="Y6" s="20" t="s">
        <v>18</v>
      </c>
      <c r="Z6" s="20" t="s">
        <v>19</v>
      </c>
      <c r="AA6" s="24" t="s">
        <v>20</v>
      </c>
      <c r="AB6" s="24" t="s">
        <v>21</v>
      </c>
      <c r="AC6" s="20" t="s">
        <v>22</v>
      </c>
    </row>
    <row r="7" spans="1:29" ht="15.75" x14ac:dyDescent="0.25">
      <c r="A7" s="3" t="s">
        <v>23</v>
      </c>
      <c r="B7" s="4"/>
      <c r="C7" s="42" t="s">
        <v>24</v>
      </c>
      <c r="D7" s="42" t="s">
        <v>24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-10</v>
      </c>
      <c r="L7" s="5">
        <v>-10</v>
      </c>
      <c r="M7" s="5">
        <v>-10</v>
      </c>
      <c r="N7" s="5">
        <v>-10</v>
      </c>
      <c r="O7" s="5">
        <v>-10</v>
      </c>
      <c r="P7" s="5">
        <v>-10</v>
      </c>
      <c r="Q7" s="5">
        <v>-10</v>
      </c>
      <c r="R7" s="5">
        <v>-10</v>
      </c>
      <c r="S7" s="5">
        <v>10</v>
      </c>
      <c r="T7" s="5">
        <v>-10</v>
      </c>
      <c r="U7" s="5">
        <v>-10</v>
      </c>
      <c r="V7" s="5">
        <v>-10</v>
      </c>
      <c r="W7" s="5">
        <v>-10</v>
      </c>
      <c r="X7" s="5">
        <v>-10</v>
      </c>
      <c r="Y7" s="5">
        <v>-10</v>
      </c>
      <c r="Z7" s="5">
        <v>10</v>
      </c>
      <c r="AA7" s="6"/>
      <c r="AB7" s="6"/>
      <c r="AC7" s="7">
        <f>(G7+J7+S7+Z7)-AA7</f>
        <v>30</v>
      </c>
    </row>
    <row r="8" spans="1:29" ht="18" customHeight="1" x14ac:dyDescent="0.25">
      <c r="A8" s="98">
        <f>AC8</f>
        <v>15.55</v>
      </c>
      <c r="B8" s="99">
        <v>1</v>
      </c>
      <c r="C8" s="102" t="s">
        <v>188</v>
      </c>
      <c r="D8" s="106" t="s">
        <v>126</v>
      </c>
      <c r="E8" s="11">
        <v>2.1</v>
      </c>
      <c r="F8" s="11">
        <v>2.2000000000000002</v>
      </c>
      <c r="G8" s="12">
        <f>AVERAGE($E8:$F8)</f>
        <v>2.1500000000000004</v>
      </c>
      <c r="H8" s="11">
        <v>2.4</v>
      </c>
      <c r="I8" s="11">
        <v>2.5</v>
      </c>
      <c r="J8" s="12">
        <f>AVERAGE($H8:$I8)</f>
        <v>2.4500000000000002</v>
      </c>
      <c r="K8" s="11">
        <v>1.6</v>
      </c>
      <c r="L8" s="11">
        <v>2</v>
      </c>
      <c r="M8" s="11">
        <v>1.5</v>
      </c>
      <c r="N8" s="11">
        <f>AVERAGE(K8,L8,M8)</f>
        <v>1.7</v>
      </c>
      <c r="O8" s="11">
        <v>2.7</v>
      </c>
      <c r="P8" s="11">
        <v>2.1</v>
      </c>
      <c r="Q8" s="11">
        <v>2.1</v>
      </c>
      <c r="R8" s="11">
        <f>AVERAGE(O8,P8,Q8)</f>
        <v>2.3000000000000003</v>
      </c>
      <c r="S8" s="13">
        <f>10-N8-R8</f>
        <v>6</v>
      </c>
      <c r="T8" s="14">
        <v>2</v>
      </c>
      <c r="U8" s="14">
        <v>1.5</v>
      </c>
      <c r="V8" s="14">
        <f>AVERAGE(T8,U8)</f>
        <v>1.75</v>
      </c>
      <c r="W8" s="14">
        <v>3.6</v>
      </c>
      <c r="X8" s="14">
        <v>3</v>
      </c>
      <c r="Y8" s="14">
        <f>AVERAGE(W8,X8)</f>
        <v>3.3</v>
      </c>
      <c r="Z8" s="12">
        <f>10-V8-Y8</f>
        <v>4.95</v>
      </c>
      <c r="AA8" s="15"/>
      <c r="AB8" s="15"/>
      <c r="AC8" s="16">
        <f>(G8+J8+S8+Z8-AA8)</f>
        <v>15.55</v>
      </c>
    </row>
    <row r="9" spans="1:29" ht="15.75" x14ac:dyDescent="0.25">
      <c r="A9" s="98">
        <f>AC9</f>
        <v>14.566666666666666</v>
      </c>
      <c r="B9" s="99">
        <v>2</v>
      </c>
      <c r="C9" s="102" t="s">
        <v>119</v>
      </c>
      <c r="D9" s="102" t="s">
        <v>177</v>
      </c>
      <c r="E9" s="11">
        <v>2.2000000000000002</v>
      </c>
      <c r="F9" s="11">
        <v>2.4</v>
      </c>
      <c r="G9" s="12">
        <f>AVERAGE($E9:$F9)</f>
        <v>2.2999999999999998</v>
      </c>
      <c r="H9" s="11">
        <v>2.4</v>
      </c>
      <c r="I9" s="11">
        <v>2.5</v>
      </c>
      <c r="J9" s="12">
        <f>AVERAGE($H9:$I9)</f>
        <v>2.4500000000000002</v>
      </c>
      <c r="K9" s="11">
        <v>2.6</v>
      </c>
      <c r="L9" s="11">
        <v>2.8</v>
      </c>
      <c r="M9" s="11">
        <v>2.4</v>
      </c>
      <c r="N9" s="11">
        <f>AVERAGE(K9,L9,M9)</f>
        <v>2.6</v>
      </c>
      <c r="O9" s="11">
        <v>2.7</v>
      </c>
      <c r="P9" s="11">
        <v>2.2000000000000002</v>
      </c>
      <c r="Q9" s="11">
        <v>2.4</v>
      </c>
      <c r="R9" s="11">
        <f>AVERAGE(O9,P9,Q9)</f>
        <v>2.4333333333333336</v>
      </c>
      <c r="S9" s="96">
        <f>10-N9-R9</f>
        <v>4.9666666666666668</v>
      </c>
      <c r="T9" s="14">
        <v>1.6</v>
      </c>
      <c r="U9" s="14">
        <v>1.1000000000000001</v>
      </c>
      <c r="V9" s="14">
        <f>AVERAGE(T9,U9)</f>
        <v>1.35</v>
      </c>
      <c r="W9" s="14">
        <v>3.6</v>
      </c>
      <c r="X9" s="14">
        <v>4</v>
      </c>
      <c r="Y9" s="14">
        <f>AVERAGE(W9,X9)</f>
        <v>3.8</v>
      </c>
      <c r="Z9" s="12">
        <f>10-V9-Y9</f>
        <v>4.8500000000000005</v>
      </c>
      <c r="AA9" s="15"/>
      <c r="AB9" s="15"/>
      <c r="AC9" s="97">
        <f>(G9+J9+S9+Z9-AA9)</f>
        <v>14.566666666666666</v>
      </c>
    </row>
    <row r="10" spans="1:29" ht="15.75" x14ac:dyDescent="0.25">
      <c r="A10" s="98">
        <f>AC10</f>
        <v>9.3833333333333329</v>
      </c>
      <c r="B10" s="99">
        <v>3</v>
      </c>
      <c r="C10" s="102" t="s">
        <v>187</v>
      </c>
      <c r="D10" s="102" t="s">
        <v>120</v>
      </c>
      <c r="E10" s="11">
        <v>1.4</v>
      </c>
      <c r="F10" s="11">
        <v>1.1000000000000001</v>
      </c>
      <c r="G10" s="12">
        <f>AVERAGE($E10:$F10)</f>
        <v>1.25</v>
      </c>
      <c r="H10" s="11">
        <v>1.9</v>
      </c>
      <c r="I10" s="11">
        <v>1.9</v>
      </c>
      <c r="J10" s="12">
        <f>AVERAGE($H10:$I10)</f>
        <v>1.9</v>
      </c>
      <c r="K10" s="11">
        <v>2.7</v>
      </c>
      <c r="L10" s="11">
        <v>2.9</v>
      </c>
      <c r="M10" s="11">
        <v>3</v>
      </c>
      <c r="N10" s="11">
        <f>AVERAGE(K10,L10,M10)</f>
        <v>2.8666666666666667</v>
      </c>
      <c r="O10" s="11">
        <v>3.7</v>
      </c>
      <c r="P10" s="11">
        <v>3.1</v>
      </c>
      <c r="Q10" s="11">
        <v>3.1</v>
      </c>
      <c r="R10" s="11">
        <f>AVERAGE(O10,P10,Q10)</f>
        <v>3.3000000000000003</v>
      </c>
      <c r="S10" s="96">
        <f>10-N10-R10</f>
        <v>3.8333333333333326</v>
      </c>
      <c r="T10" s="14">
        <v>2.2000000000000002</v>
      </c>
      <c r="U10" s="14">
        <v>2.2000000000000002</v>
      </c>
      <c r="V10" s="14">
        <f>AVERAGE(T10,U10)</f>
        <v>2.2000000000000002</v>
      </c>
      <c r="W10" s="14">
        <v>5.5</v>
      </c>
      <c r="X10" s="14">
        <v>5.3</v>
      </c>
      <c r="Y10" s="14">
        <f>AVERAGE(W10,X10)</f>
        <v>5.4</v>
      </c>
      <c r="Z10" s="12">
        <f>10-V10-Y10</f>
        <v>2.3999999999999995</v>
      </c>
      <c r="AA10" s="15"/>
      <c r="AB10" s="15"/>
      <c r="AC10" s="97">
        <f>(G10+J10+S10+Z10-AA10)</f>
        <v>9.3833333333333329</v>
      </c>
    </row>
    <row r="17" ht="15" customHeight="1" x14ac:dyDescent="0.25"/>
    <row r="29" ht="17.25" customHeight="1" x14ac:dyDescent="0.25"/>
    <row r="31" ht="15" customHeight="1" x14ac:dyDescent="0.25"/>
    <row r="35" spans="29:29" ht="15" customHeight="1" x14ac:dyDescent="0.25"/>
    <row r="37" spans="29:29" ht="15.75" x14ac:dyDescent="0.25">
      <c r="AC37" s="38"/>
    </row>
    <row r="38" spans="29:29" ht="15.75" x14ac:dyDescent="0.25">
      <c r="AC38" s="38"/>
    </row>
    <row r="90" ht="15" customHeight="1" x14ac:dyDescent="0.25"/>
    <row r="110" ht="15" customHeight="1" x14ac:dyDescent="0.25"/>
    <row r="112" ht="15" customHeight="1" x14ac:dyDescent="0.25"/>
    <row r="132" spans="30:30" ht="15" customHeight="1" x14ac:dyDescent="0.25"/>
    <row r="134" spans="30:30" ht="15" customHeight="1" x14ac:dyDescent="0.25"/>
    <row r="138" spans="30:30" ht="15" customHeight="1" x14ac:dyDescent="0.25"/>
    <row r="139" spans="30:30" ht="15" customHeight="1" x14ac:dyDescent="0.25"/>
    <row r="140" spans="30:30" ht="15.75" x14ac:dyDescent="0.25">
      <c r="AD140" s="39"/>
    </row>
    <row r="141" spans="30:30" ht="15.75" x14ac:dyDescent="0.25">
      <c r="AD141" s="39"/>
    </row>
  </sheetData>
  <sortState ref="A8:AC10">
    <sortCondition descending="1" ref="A8:A10"/>
  </sortState>
  <mergeCells count="2">
    <mergeCell ref="A4:AC5"/>
    <mergeCell ref="C6:D6"/>
  </mergeCells>
  <pageMargins left="0.7" right="0.7" top="0.75" bottom="0.75" header="0.3" footer="0.3"/>
  <pageSetup paperSize="9"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"/>
  <sheetViews>
    <sheetView zoomScale="69" zoomScaleNormal="69" workbookViewId="0">
      <selection activeCell="C24" sqref="C24"/>
    </sheetView>
  </sheetViews>
  <sheetFormatPr baseColWidth="10" defaultRowHeight="15" x14ac:dyDescent="0.25"/>
  <cols>
    <col min="3" max="3" width="15.42578125" customWidth="1"/>
    <col min="4" max="4" width="11.5703125" bestFit="1" customWidth="1"/>
    <col min="5" max="5" width="6.5703125" bestFit="1" customWidth="1"/>
    <col min="6" max="10" width="6.28515625" bestFit="1" customWidth="1"/>
    <col min="11" max="12" width="14.42578125" bestFit="1" customWidth="1"/>
    <col min="13" max="13" width="18.7109375" bestFit="1" customWidth="1"/>
    <col min="14" max="15" width="14.42578125" bestFit="1" customWidth="1"/>
    <col min="16" max="16" width="18.7109375" bestFit="1" customWidth="1"/>
    <col min="17" max="17" width="14.5703125" bestFit="1" customWidth="1"/>
    <col min="18" max="19" width="16.28515625" bestFit="1" customWidth="1"/>
    <col min="20" max="20" width="21" bestFit="1" customWidth="1"/>
    <col min="21" max="22" width="16.28515625" bestFit="1" customWidth="1"/>
    <col min="23" max="23" width="21" bestFit="1" customWidth="1"/>
    <col min="24" max="24" width="18.7109375" bestFit="1" customWidth="1"/>
    <col min="25" max="25" width="6.28515625" bestFit="1" customWidth="1"/>
    <col min="26" max="26" width="15.85546875" bestFit="1" customWidth="1"/>
    <col min="27" max="27" width="7.5703125" bestFit="1" customWidth="1"/>
  </cols>
  <sheetData>
    <row r="1" spans="1:51" ht="14.1" customHeight="1" x14ac:dyDescent="0.25">
      <c r="A1" s="83" t="s">
        <v>191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5"/>
      <c r="AB1" s="83" t="s">
        <v>192</v>
      </c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5"/>
    </row>
    <row r="2" spans="1:51" ht="14.45" customHeight="1" thickBot="1" x14ac:dyDescent="0.3">
      <c r="A2" s="86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88"/>
      <c r="AB2" s="89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1"/>
    </row>
    <row r="3" spans="1:51" ht="16.5" thickBot="1" x14ac:dyDescent="0.3">
      <c r="A3" s="44"/>
      <c r="B3" s="18"/>
      <c r="C3" s="81" t="s">
        <v>0</v>
      </c>
      <c r="D3" s="82"/>
      <c r="E3" s="19" t="s">
        <v>1</v>
      </c>
      <c r="F3" s="20" t="s">
        <v>2</v>
      </c>
      <c r="G3" s="20" t="s">
        <v>3</v>
      </c>
      <c r="H3" s="20" t="s">
        <v>4</v>
      </c>
      <c r="I3" s="20" t="s">
        <v>5</v>
      </c>
      <c r="J3" s="20" t="s">
        <v>6</v>
      </c>
      <c r="K3" s="21" t="s">
        <v>7</v>
      </c>
      <c r="L3" s="21" t="s">
        <v>8</v>
      </c>
      <c r="M3" s="21" t="s">
        <v>9</v>
      </c>
      <c r="N3" s="22" t="s">
        <v>10</v>
      </c>
      <c r="O3" s="22" t="s">
        <v>11</v>
      </c>
      <c r="P3" s="21" t="s">
        <v>9</v>
      </c>
      <c r="Q3" s="22" t="s">
        <v>12</v>
      </c>
      <c r="R3" s="20" t="s">
        <v>13</v>
      </c>
      <c r="S3" s="20" t="s">
        <v>14</v>
      </c>
      <c r="T3" s="20" t="s">
        <v>15</v>
      </c>
      <c r="U3" s="23" t="s">
        <v>16</v>
      </c>
      <c r="V3" s="23" t="s">
        <v>17</v>
      </c>
      <c r="W3" s="20" t="s">
        <v>18</v>
      </c>
      <c r="X3" s="20" t="s">
        <v>19</v>
      </c>
      <c r="Y3" s="24" t="s">
        <v>20</v>
      </c>
      <c r="Z3" s="24" t="s">
        <v>21</v>
      </c>
      <c r="AA3" s="45" t="s">
        <v>22</v>
      </c>
      <c r="AB3" s="46" t="s">
        <v>1</v>
      </c>
      <c r="AC3" s="20" t="s">
        <v>2</v>
      </c>
      <c r="AD3" s="20" t="s">
        <v>3</v>
      </c>
      <c r="AE3" s="20" t="s">
        <v>4</v>
      </c>
      <c r="AF3" s="20" t="s">
        <v>5</v>
      </c>
      <c r="AG3" s="20" t="s">
        <v>6</v>
      </c>
      <c r="AH3" s="21" t="s">
        <v>7</v>
      </c>
      <c r="AI3" s="21" t="s">
        <v>8</v>
      </c>
      <c r="AJ3" s="21" t="s">
        <v>9</v>
      </c>
      <c r="AK3" s="22" t="s">
        <v>10</v>
      </c>
      <c r="AL3" s="22" t="s">
        <v>11</v>
      </c>
      <c r="AM3" s="21" t="s">
        <v>9</v>
      </c>
      <c r="AN3" s="22" t="s">
        <v>12</v>
      </c>
      <c r="AO3" s="20" t="s">
        <v>13</v>
      </c>
      <c r="AP3" s="20" t="s">
        <v>14</v>
      </c>
      <c r="AQ3" s="20" t="s">
        <v>15</v>
      </c>
      <c r="AR3" s="23" t="s">
        <v>16</v>
      </c>
      <c r="AS3" s="23" t="s">
        <v>17</v>
      </c>
      <c r="AT3" s="20" t="s">
        <v>18</v>
      </c>
      <c r="AU3" s="20" t="s">
        <v>19</v>
      </c>
      <c r="AV3" s="24" t="s">
        <v>20</v>
      </c>
      <c r="AW3" s="24" t="s">
        <v>21</v>
      </c>
      <c r="AX3" s="23" t="s">
        <v>22</v>
      </c>
      <c r="AY3" s="47" t="s">
        <v>189</v>
      </c>
    </row>
    <row r="4" spans="1:51" ht="15.75" x14ac:dyDescent="0.25">
      <c r="A4" s="48" t="s">
        <v>23</v>
      </c>
      <c r="B4" s="4"/>
      <c r="C4" s="69" t="s">
        <v>24</v>
      </c>
      <c r="D4" s="42" t="s">
        <v>190</v>
      </c>
      <c r="E4" s="5">
        <v>4.5</v>
      </c>
      <c r="F4" s="5">
        <v>4.5</v>
      </c>
      <c r="G4" s="5">
        <v>4.5</v>
      </c>
      <c r="H4" s="5">
        <v>4.5</v>
      </c>
      <c r="I4" s="5">
        <v>4.5</v>
      </c>
      <c r="J4" s="5">
        <v>4.5</v>
      </c>
      <c r="K4" s="5">
        <v>-10</v>
      </c>
      <c r="L4" s="5">
        <v>-10</v>
      </c>
      <c r="M4" s="5">
        <v>-10</v>
      </c>
      <c r="N4" s="5">
        <v>-10</v>
      </c>
      <c r="O4" s="5">
        <v>-10</v>
      </c>
      <c r="P4" s="5">
        <v>-10</v>
      </c>
      <c r="Q4" s="5">
        <v>10</v>
      </c>
      <c r="R4" s="5">
        <v>-10</v>
      </c>
      <c r="S4" s="5">
        <v>-10</v>
      </c>
      <c r="T4" s="5">
        <v>-10</v>
      </c>
      <c r="U4" s="5">
        <v>-10</v>
      </c>
      <c r="V4" s="5">
        <v>-10</v>
      </c>
      <c r="W4" s="5">
        <v>-10</v>
      </c>
      <c r="X4" s="5">
        <v>10</v>
      </c>
      <c r="Y4" s="6"/>
      <c r="Z4" s="6"/>
      <c r="AA4" s="49">
        <f>(G4+J4+Q4+X4)-Y4</f>
        <v>29</v>
      </c>
      <c r="AB4" s="50">
        <v>4.5</v>
      </c>
      <c r="AC4" s="5">
        <v>4.5</v>
      </c>
      <c r="AD4" s="5">
        <v>4.5</v>
      </c>
      <c r="AE4" s="5">
        <v>4.5</v>
      </c>
      <c r="AF4" s="5">
        <v>4.5</v>
      </c>
      <c r="AG4" s="5">
        <v>4.5</v>
      </c>
      <c r="AH4" s="5">
        <v>-10</v>
      </c>
      <c r="AI4" s="5">
        <v>-10</v>
      </c>
      <c r="AJ4" s="5">
        <v>-10</v>
      </c>
      <c r="AK4" s="5">
        <v>-10</v>
      </c>
      <c r="AL4" s="5">
        <v>-10</v>
      </c>
      <c r="AM4" s="5">
        <v>-10</v>
      </c>
      <c r="AN4" s="5">
        <v>10</v>
      </c>
      <c r="AO4" s="5">
        <v>-10</v>
      </c>
      <c r="AP4" s="5">
        <v>-10</v>
      </c>
      <c r="AQ4" s="5">
        <v>-10</v>
      </c>
      <c r="AR4" s="5">
        <v>-10</v>
      </c>
      <c r="AS4" s="5">
        <v>-10</v>
      </c>
      <c r="AT4" s="5">
        <v>-10</v>
      </c>
      <c r="AU4" s="5">
        <v>10</v>
      </c>
      <c r="AV4" s="6"/>
      <c r="AW4" s="6"/>
      <c r="AX4" s="51">
        <f>(AD4+AG4+AN4+AU4)-AV4</f>
        <v>29</v>
      </c>
      <c r="AY4" s="52"/>
    </row>
    <row r="5" spans="1:51" ht="15.75" x14ac:dyDescent="0.25">
      <c r="A5" s="53">
        <f>AY5</f>
        <v>37.049999999999997</v>
      </c>
      <c r="B5" s="9">
        <v>1</v>
      </c>
      <c r="C5" s="25" t="s">
        <v>117</v>
      </c>
      <c r="D5" s="25" t="s">
        <v>95</v>
      </c>
      <c r="E5" s="11">
        <v>4.2</v>
      </c>
      <c r="F5" s="11">
        <v>3.9</v>
      </c>
      <c r="G5" s="12">
        <f>AVERAGE($E5:$F5)</f>
        <v>4.05</v>
      </c>
      <c r="H5" s="11">
        <v>4.2</v>
      </c>
      <c r="I5" s="11">
        <v>3.9</v>
      </c>
      <c r="J5" s="12">
        <f>AVERAGE($H5:$I5)</f>
        <v>4.05</v>
      </c>
      <c r="K5" s="11">
        <v>1.8</v>
      </c>
      <c r="L5" s="11">
        <v>1.5</v>
      </c>
      <c r="M5" s="11">
        <f>AVERAGE(K5,L5)</f>
        <v>1.65</v>
      </c>
      <c r="N5" s="11">
        <v>2.8</v>
      </c>
      <c r="O5" s="11">
        <v>3.1</v>
      </c>
      <c r="P5" s="11">
        <f>AVERAGE(N5,O5)</f>
        <v>2.95</v>
      </c>
      <c r="Q5" s="13">
        <f>10-M5-P5</f>
        <v>5.3999999999999995</v>
      </c>
      <c r="R5" s="14">
        <v>0.6</v>
      </c>
      <c r="S5" s="14">
        <v>0.6</v>
      </c>
      <c r="T5" s="14">
        <f>AVERAGE(R5,S5)</f>
        <v>0.6</v>
      </c>
      <c r="U5" s="14">
        <v>3.7</v>
      </c>
      <c r="V5" s="14">
        <v>3.6</v>
      </c>
      <c r="W5" s="14">
        <f>AVERAGE(U5,V5)</f>
        <v>3.6500000000000004</v>
      </c>
      <c r="X5" s="12">
        <f>10-T5-W5</f>
        <v>5.75</v>
      </c>
      <c r="Y5" s="15"/>
      <c r="Z5" s="15"/>
      <c r="AA5" s="49">
        <f>(G5+J5+Q5+X5)-Y5</f>
        <v>19.25</v>
      </c>
      <c r="AB5" s="55">
        <v>3.5</v>
      </c>
      <c r="AC5" s="11">
        <v>3.4</v>
      </c>
      <c r="AD5" s="12">
        <f>AVERAGE($AB5:$AC5)</f>
        <v>3.45</v>
      </c>
      <c r="AE5" s="11">
        <v>3.1</v>
      </c>
      <c r="AF5" s="11">
        <v>3.1</v>
      </c>
      <c r="AG5" s="12">
        <f>AVERAGE(AE5:AF5)</f>
        <v>3.1</v>
      </c>
      <c r="AH5" s="11">
        <v>2.2000000000000002</v>
      </c>
      <c r="AI5" s="11">
        <v>2.7</v>
      </c>
      <c r="AJ5" s="11">
        <f>AVERAGE(AH5,AI5)</f>
        <v>2.4500000000000002</v>
      </c>
      <c r="AK5" s="11">
        <v>4.3</v>
      </c>
      <c r="AL5" s="11">
        <v>3.9</v>
      </c>
      <c r="AM5" s="11">
        <f>AVERAGE(AK5,AL5)</f>
        <v>4.0999999999999996</v>
      </c>
      <c r="AN5" s="13">
        <f>10-AJ5-AM5</f>
        <v>3.45</v>
      </c>
      <c r="AO5" s="14">
        <v>0.3</v>
      </c>
      <c r="AP5" s="14">
        <v>0.6</v>
      </c>
      <c r="AQ5" s="14">
        <f>AVERAGE(AO5,AP5)</f>
        <v>0.44999999999999996</v>
      </c>
      <c r="AR5" s="14">
        <v>2</v>
      </c>
      <c r="AS5" s="14">
        <v>1.5</v>
      </c>
      <c r="AT5" s="14">
        <f>AVERAGE(AR5,AS5)</f>
        <v>1.75</v>
      </c>
      <c r="AU5" s="12">
        <f>10-AQ5-AT5</f>
        <v>7.8000000000000007</v>
      </c>
      <c r="AV5" s="15"/>
      <c r="AW5" s="15"/>
      <c r="AX5" s="51">
        <f>(AD5+AG5+AN5+AU5)-AV5</f>
        <v>17.8</v>
      </c>
      <c r="AY5" s="52">
        <f>AX5+AA5</f>
        <v>37.049999999999997</v>
      </c>
    </row>
    <row r="6" spans="1:51" ht="15.75" x14ac:dyDescent="0.25">
      <c r="A6" s="53">
        <f>AY6</f>
        <v>30.150000000000002</v>
      </c>
      <c r="B6" s="9">
        <v>2</v>
      </c>
      <c r="C6" s="25" t="s">
        <v>119</v>
      </c>
      <c r="D6" s="25" t="s">
        <v>92</v>
      </c>
      <c r="E6" s="11">
        <v>3.1</v>
      </c>
      <c r="F6" s="11">
        <v>2.9</v>
      </c>
      <c r="G6" s="12">
        <f>AVERAGE($E6:$F6)</f>
        <v>3</v>
      </c>
      <c r="H6" s="11">
        <v>2.1</v>
      </c>
      <c r="I6" s="11">
        <v>2.2999999999999998</v>
      </c>
      <c r="J6" s="12">
        <f>AVERAGE($H6:$I6)</f>
        <v>2.2000000000000002</v>
      </c>
      <c r="K6" s="11">
        <v>2.2000000000000002</v>
      </c>
      <c r="L6" s="11">
        <v>1.7</v>
      </c>
      <c r="M6" s="11">
        <f>AVERAGE(K6,L6)</f>
        <v>1.9500000000000002</v>
      </c>
      <c r="N6" s="11">
        <v>2.9</v>
      </c>
      <c r="O6" s="11">
        <v>2.4</v>
      </c>
      <c r="P6" s="14">
        <f>AVERAGE(N6,O6)</f>
        <v>2.65</v>
      </c>
      <c r="Q6" s="13">
        <f>10-M6-P6</f>
        <v>5.4</v>
      </c>
      <c r="R6" s="14">
        <v>0.8</v>
      </c>
      <c r="S6" s="14">
        <v>1</v>
      </c>
      <c r="T6" s="14">
        <f>AVERAGE(R6,S6)</f>
        <v>0.9</v>
      </c>
      <c r="U6" s="14">
        <v>2.8</v>
      </c>
      <c r="V6" s="14">
        <v>3.3</v>
      </c>
      <c r="W6" s="14">
        <f>AVERAGE(U6,V6)</f>
        <v>3.05</v>
      </c>
      <c r="X6" s="12">
        <f>10-T6-W6</f>
        <v>6.05</v>
      </c>
      <c r="Y6" s="15"/>
      <c r="Z6" s="15"/>
      <c r="AA6" s="49">
        <f>(G6+J6+Q6+X6)-Y6</f>
        <v>16.650000000000002</v>
      </c>
      <c r="AB6" s="55">
        <v>2.5</v>
      </c>
      <c r="AC6" s="11">
        <v>3.1</v>
      </c>
      <c r="AD6" s="12">
        <f>AVERAGE($AB6:$AC6)</f>
        <v>2.8</v>
      </c>
      <c r="AE6" s="11">
        <v>2.4</v>
      </c>
      <c r="AF6" s="11">
        <v>2.4</v>
      </c>
      <c r="AG6" s="12">
        <f>AVERAGE(AE6:AF6)</f>
        <v>2.4</v>
      </c>
      <c r="AH6" s="11">
        <v>3.8</v>
      </c>
      <c r="AI6" s="11">
        <v>3.3</v>
      </c>
      <c r="AJ6" s="11">
        <f>AVERAGE(AH6,AI6)</f>
        <v>3.55</v>
      </c>
      <c r="AK6" s="11">
        <v>4.9000000000000004</v>
      </c>
      <c r="AL6" s="11">
        <v>4.5999999999999996</v>
      </c>
      <c r="AM6" s="14">
        <f>AVERAGE(AK6,AL6)</f>
        <v>4.75</v>
      </c>
      <c r="AN6" s="13">
        <f>10-AJ6-AM6</f>
        <v>1.7000000000000002</v>
      </c>
      <c r="AO6" s="14">
        <v>0.5</v>
      </c>
      <c r="AP6" s="14">
        <v>1</v>
      </c>
      <c r="AQ6" s="14">
        <f>AVERAGE(AO6,AP6)</f>
        <v>0.75</v>
      </c>
      <c r="AR6" s="14">
        <v>2.2000000000000002</v>
      </c>
      <c r="AS6" s="14">
        <v>2.5</v>
      </c>
      <c r="AT6" s="14">
        <f>AVERAGE(AR6,AS6)</f>
        <v>2.35</v>
      </c>
      <c r="AU6" s="12">
        <f>10-AQ6-AT6</f>
        <v>6.9</v>
      </c>
      <c r="AV6" s="15">
        <v>0.3</v>
      </c>
      <c r="AW6" s="15" t="s">
        <v>239</v>
      </c>
      <c r="AX6" s="51">
        <f>(AD6+AG6+AN6+AU6)-AV6</f>
        <v>13.5</v>
      </c>
      <c r="AY6" s="52">
        <f>AX6+AA6</f>
        <v>30.150000000000002</v>
      </c>
    </row>
    <row r="7" spans="1:51" ht="15.75" x14ac:dyDescent="0.25">
      <c r="A7" s="53">
        <f>AY7</f>
        <v>30.1</v>
      </c>
      <c r="B7" s="9">
        <v>3</v>
      </c>
      <c r="C7" s="25" t="s">
        <v>121</v>
      </c>
      <c r="D7" s="25" t="s">
        <v>122</v>
      </c>
      <c r="E7" s="11">
        <v>3.1</v>
      </c>
      <c r="F7" s="11">
        <v>3.1</v>
      </c>
      <c r="G7" s="12">
        <f>AVERAGE($E7:$F7)</f>
        <v>3.1</v>
      </c>
      <c r="H7" s="11">
        <v>2.8</v>
      </c>
      <c r="I7" s="11">
        <v>2.8</v>
      </c>
      <c r="J7" s="12">
        <f>AVERAGE($H7:$I7)</f>
        <v>2.8</v>
      </c>
      <c r="K7" s="11">
        <v>2.5</v>
      </c>
      <c r="L7" s="11">
        <v>2.2999999999999998</v>
      </c>
      <c r="M7" s="11">
        <f>AVERAGE(K7,L7)</f>
        <v>2.4</v>
      </c>
      <c r="N7" s="11">
        <v>3</v>
      </c>
      <c r="O7" s="11">
        <v>2.8</v>
      </c>
      <c r="P7" s="14">
        <f>AVERAGE(N7,O7)</f>
        <v>2.9</v>
      </c>
      <c r="Q7" s="13">
        <f>10-M7-P7</f>
        <v>4.6999999999999993</v>
      </c>
      <c r="R7" s="14">
        <v>1.1000000000000001</v>
      </c>
      <c r="S7" s="14">
        <v>0.8</v>
      </c>
      <c r="T7" s="14">
        <f>AVERAGE(R7,S7)</f>
        <v>0.95000000000000007</v>
      </c>
      <c r="U7" s="14">
        <v>2.1</v>
      </c>
      <c r="V7" s="14">
        <v>2</v>
      </c>
      <c r="W7" s="14">
        <f>AVERAGE(U7,V7)</f>
        <v>2.0499999999999998</v>
      </c>
      <c r="X7" s="12">
        <f>10-T7-W7</f>
        <v>7.0000000000000009</v>
      </c>
      <c r="Y7" s="15"/>
      <c r="Z7" s="15"/>
      <c r="AA7" s="49">
        <f>(G7+J7+Q7+X7)-Y7</f>
        <v>17.600000000000001</v>
      </c>
      <c r="AB7" s="55">
        <v>1.8</v>
      </c>
      <c r="AC7" s="11">
        <v>1.5</v>
      </c>
      <c r="AD7" s="12">
        <f>AVERAGE($AB7:$AC7)</f>
        <v>1.65</v>
      </c>
      <c r="AE7" s="11">
        <v>2.8</v>
      </c>
      <c r="AF7" s="11">
        <v>2.8</v>
      </c>
      <c r="AG7" s="12">
        <f>AVERAGE(AE7:AF7)</f>
        <v>2.8</v>
      </c>
      <c r="AH7" s="11">
        <v>4</v>
      </c>
      <c r="AI7" s="11">
        <v>3.5</v>
      </c>
      <c r="AJ7" s="11">
        <f>AVERAGE(AH7,AI7)</f>
        <v>3.75</v>
      </c>
      <c r="AK7" s="11">
        <v>4.5999999999999996</v>
      </c>
      <c r="AL7" s="11">
        <v>5</v>
      </c>
      <c r="AM7" s="14">
        <f>AVERAGE(AK7,AL7)</f>
        <v>4.8</v>
      </c>
      <c r="AN7" s="13">
        <f>10-AJ7-AM7</f>
        <v>1.4500000000000002</v>
      </c>
      <c r="AO7" s="14">
        <v>0.9</v>
      </c>
      <c r="AP7" s="14">
        <v>0.6</v>
      </c>
      <c r="AQ7" s="14">
        <f>AVERAGE(AO7,AP7)</f>
        <v>0.75</v>
      </c>
      <c r="AR7" s="14">
        <v>2.7</v>
      </c>
      <c r="AS7" s="14">
        <v>2.6</v>
      </c>
      <c r="AT7" s="14">
        <f>AVERAGE(AR7,AS7)</f>
        <v>2.6500000000000004</v>
      </c>
      <c r="AU7" s="12">
        <f>10-AQ7-AT7</f>
        <v>6.6</v>
      </c>
      <c r="AV7" s="15"/>
      <c r="AW7" s="15"/>
      <c r="AX7" s="51">
        <f>(AD7+AG7+AN7+AU7)-AV7</f>
        <v>12.5</v>
      </c>
      <c r="AY7" s="52">
        <f>AX7+AA7</f>
        <v>30.1</v>
      </c>
    </row>
    <row r="8" spans="1:51" ht="15.75" x14ac:dyDescent="0.25">
      <c r="A8" s="53">
        <f>AY8</f>
        <v>29</v>
      </c>
      <c r="B8" s="9">
        <v>4</v>
      </c>
      <c r="C8" s="25" t="s">
        <v>118</v>
      </c>
      <c r="D8" s="25" t="s">
        <v>55</v>
      </c>
      <c r="E8" s="11">
        <v>3</v>
      </c>
      <c r="F8" s="11">
        <v>3.1</v>
      </c>
      <c r="G8" s="12">
        <f>AVERAGE($E8:$F8)</f>
        <v>3.05</v>
      </c>
      <c r="H8" s="11">
        <v>0.6</v>
      </c>
      <c r="I8" s="11">
        <v>0.6</v>
      </c>
      <c r="J8" s="12">
        <f>AVERAGE($H8:$I8)</f>
        <v>0.6</v>
      </c>
      <c r="K8" s="11">
        <v>2.7</v>
      </c>
      <c r="L8" s="11">
        <v>2.4</v>
      </c>
      <c r="M8" s="11">
        <f>AVERAGE(K8,L8)</f>
        <v>2.5499999999999998</v>
      </c>
      <c r="N8" s="11">
        <v>3.4</v>
      </c>
      <c r="O8" s="11">
        <v>3.8</v>
      </c>
      <c r="P8" s="14">
        <f>AVERAGE(N8,O8)</f>
        <v>3.5999999999999996</v>
      </c>
      <c r="Q8" s="13">
        <f>10-M8-P8</f>
        <v>3.8500000000000005</v>
      </c>
      <c r="R8" s="14">
        <v>1.1000000000000001</v>
      </c>
      <c r="S8" s="14">
        <v>1.1000000000000001</v>
      </c>
      <c r="T8" s="14">
        <f>AVERAGE(R8,S8)</f>
        <v>1.1000000000000001</v>
      </c>
      <c r="U8" s="14">
        <v>3.5</v>
      </c>
      <c r="V8" s="14">
        <v>3.7</v>
      </c>
      <c r="W8" s="14">
        <f>AVERAGE(U8,V8)</f>
        <v>3.6</v>
      </c>
      <c r="X8" s="12">
        <f>10-T8-W8</f>
        <v>5.3000000000000007</v>
      </c>
      <c r="Y8" s="15"/>
      <c r="Z8" s="15"/>
      <c r="AA8" s="49">
        <f>(G8+J8+Q8+X8)-Y8</f>
        <v>12.8</v>
      </c>
      <c r="AB8" s="55">
        <v>2.9</v>
      </c>
      <c r="AC8" s="11">
        <v>3.3</v>
      </c>
      <c r="AD8" s="12">
        <f>AVERAGE($AB8:$AC8)</f>
        <v>3.0999999999999996</v>
      </c>
      <c r="AE8" s="11">
        <v>2</v>
      </c>
      <c r="AF8" s="11">
        <v>2.2999999999999998</v>
      </c>
      <c r="AG8" s="12">
        <f>AVERAGE(AE8:AF8)</f>
        <v>2.15</v>
      </c>
      <c r="AH8" s="11">
        <v>3.5</v>
      </c>
      <c r="AI8" s="11">
        <v>2.9</v>
      </c>
      <c r="AJ8" s="11">
        <f>AVERAGE(AH8,AI8)</f>
        <v>3.2</v>
      </c>
      <c r="AK8" s="11">
        <v>3.2</v>
      </c>
      <c r="AL8" s="11">
        <v>3.6</v>
      </c>
      <c r="AM8" s="14">
        <f>AVERAGE(AK8,AL8)</f>
        <v>3.4000000000000004</v>
      </c>
      <c r="AN8" s="13">
        <f>10-AJ8-AM8</f>
        <v>3.3999999999999995</v>
      </c>
      <c r="AO8" s="14">
        <v>0.3</v>
      </c>
      <c r="AP8" s="14">
        <v>0.6</v>
      </c>
      <c r="AQ8" s="14">
        <f>AVERAGE(AO8,AP8)</f>
        <v>0.44999999999999996</v>
      </c>
      <c r="AR8" s="14">
        <v>1.7</v>
      </c>
      <c r="AS8" s="14">
        <v>2.2999999999999998</v>
      </c>
      <c r="AT8" s="14">
        <f>AVERAGE(AR8,AS8)</f>
        <v>2</v>
      </c>
      <c r="AU8" s="12">
        <f>10-AQ8-AT8</f>
        <v>7.5500000000000007</v>
      </c>
      <c r="AV8" s="15"/>
      <c r="AW8" s="15"/>
      <c r="AX8" s="51">
        <f>(AD8+AG8+AN8+AU8)-AV8</f>
        <v>16.2</v>
      </c>
      <c r="AY8" s="52">
        <f>AX8+AA8</f>
        <v>29</v>
      </c>
    </row>
    <row r="9" spans="1:51" ht="30" x14ac:dyDescent="0.25">
      <c r="A9" s="53">
        <f>AY9</f>
        <v>27.900000000000002</v>
      </c>
      <c r="B9" s="9">
        <v>5</v>
      </c>
      <c r="C9" s="25" t="s">
        <v>126</v>
      </c>
      <c r="D9" s="25" t="s">
        <v>127</v>
      </c>
      <c r="E9" s="11">
        <v>3.7</v>
      </c>
      <c r="F9" s="11">
        <v>4</v>
      </c>
      <c r="G9" s="12">
        <f>AVERAGE($E9:$F9)</f>
        <v>3.85</v>
      </c>
      <c r="H9" s="11">
        <v>2.4</v>
      </c>
      <c r="I9" s="11">
        <v>2.4</v>
      </c>
      <c r="J9" s="12">
        <f>AVERAGE($H9:$I9)</f>
        <v>2.4</v>
      </c>
      <c r="K9" s="11">
        <v>1.8</v>
      </c>
      <c r="L9" s="11">
        <v>1.9</v>
      </c>
      <c r="M9" s="11">
        <f>AVERAGE(K9,L9)</f>
        <v>1.85</v>
      </c>
      <c r="N9" s="11">
        <v>3.5</v>
      </c>
      <c r="O9" s="11">
        <v>3.5</v>
      </c>
      <c r="P9" s="14">
        <f>AVERAGE(N9,O9)</f>
        <v>3.5</v>
      </c>
      <c r="Q9" s="13">
        <f>10-M9-P9</f>
        <v>4.6500000000000004</v>
      </c>
      <c r="R9" s="14">
        <v>1.1000000000000001</v>
      </c>
      <c r="S9" s="14">
        <v>1.1000000000000001</v>
      </c>
      <c r="T9" s="14">
        <f>AVERAGE(R9,S9)</f>
        <v>1.1000000000000001</v>
      </c>
      <c r="U9" s="14">
        <v>3.3</v>
      </c>
      <c r="V9" s="14">
        <v>3.9</v>
      </c>
      <c r="W9" s="14">
        <f>AVERAGE(U9,V9)</f>
        <v>3.5999999999999996</v>
      </c>
      <c r="X9" s="12">
        <f>10-T9-W9</f>
        <v>5.3000000000000007</v>
      </c>
      <c r="Y9" s="15"/>
      <c r="Z9" s="15"/>
      <c r="AA9" s="49">
        <f>(G9+J9+Q9+X9)-Y9</f>
        <v>16.200000000000003</v>
      </c>
      <c r="AB9" s="55">
        <v>2.2000000000000002</v>
      </c>
      <c r="AC9" s="11">
        <v>2</v>
      </c>
      <c r="AD9" s="12">
        <f>AVERAGE($AB9:$AC9)</f>
        <v>2.1</v>
      </c>
      <c r="AE9" s="11">
        <v>1.1000000000000001</v>
      </c>
      <c r="AF9" s="11">
        <v>1.6</v>
      </c>
      <c r="AG9" s="12">
        <f>AVERAGE(AE9:AF9)</f>
        <v>1.35</v>
      </c>
      <c r="AH9" s="11">
        <v>4.0999999999999996</v>
      </c>
      <c r="AI9" s="11">
        <v>3.5</v>
      </c>
      <c r="AJ9" s="11">
        <f>AVERAGE(AH9,AI9)</f>
        <v>3.8</v>
      </c>
      <c r="AK9" s="11">
        <v>4.0999999999999996</v>
      </c>
      <c r="AL9" s="11">
        <v>4.7</v>
      </c>
      <c r="AM9" s="14">
        <f>AVERAGE(AK9,AL9)</f>
        <v>4.4000000000000004</v>
      </c>
      <c r="AN9" s="13">
        <f>10-AJ9-AM9</f>
        <v>1.7999999999999998</v>
      </c>
      <c r="AO9" s="14">
        <v>0.8</v>
      </c>
      <c r="AP9" s="14">
        <v>0.8</v>
      </c>
      <c r="AQ9" s="14">
        <f>AVERAGE(AO9,AP9)</f>
        <v>0.8</v>
      </c>
      <c r="AR9" s="14">
        <v>3</v>
      </c>
      <c r="AS9" s="14">
        <v>2.5</v>
      </c>
      <c r="AT9" s="14">
        <f>AVERAGE(AR9,AS9)</f>
        <v>2.75</v>
      </c>
      <c r="AU9" s="12">
        <f>10-AQ9-AT9</f>
        <v>6.4499999999999993</v>
      </c>
      <c r="AV9" s="15"/>
      <c r="AW9" s="15"/>
      <c r="AX9" s="56">
        <f>(AD9+AG9+AN9+AU9-AV9)</f>
        <v>11.7</v>
      </c>
      <c r="AY9" s="52">
        <f>AX9+AA9</f>
        <v>27.900000000000002</v>
      </c>
    </row>
    <row r="10" spans="1:51" ht="15.75" x14ac:dyDescent="0.25">
      <c r="A10" s="53">
        <f>AY10</f>
        <v>27.4</v>
      </c>
      <c r="B10" s="9">
        <v>6</v>
      </c>
      <c r="C10" s="25" t="s">
        <v>143</v>
      </c>
      <c r="D10" s="25" t="s">
        <v>144</v>
      </c>
      <c r="E10" s="11">
        <v>3.2</v>
      </c>
      <c r="F10" s="11">
        <v>3.4</v>
      </c>
      <c r="G10" s="12">
        <f>AVERAGE($E10:$F10)</f>
        <v>3.3</v>
      </c>
      <c r="H10" s="11">
        <v>3.3</v>
      </c>
      <c r="I10" s="11">
        <v>3.3</v>
      </c>
      <c r="J10" s="12">
        <f>AVERAGE($H10:$I10)</f>
        <v>3.3</v>
      </c>
      <c r="K10" s="11">
        <v>1.9</v>
      </c>
      <c r="L10" s="11">
        <v>2.2000000000000002</v>
      </c>
      <c r="M10" s="11">
        <f>AVERAGE(K10,L10)</f>
        <v>2.0499999999999998</v>
      </c>
      <c r="N10" s="11">
        <v>3.6</v>
      </c>
      <c r="O10" s="11">
        <v>3.3</v>
      </c>
      <c r="P10" s="14">
        <f>AVERAGE(N10,O10)</f>
        <v>3.45</v>
      </c>
      <c r="Q10" s="13">
        <f>10-M10-P10</f>
        <v>4.5</v>
      </c>
      <c r="R10" s="14">
        <v>1.1000000000000001</v>
      </c>
      <c r="S10" s="14">
        <v>0.9</v>
      </c>
      <c r="T10" s="14">
        <f>AVERAGE(R10,S10)</f>
        <v>1</v>
      </c>
      <c r="U10" s="14">
        <v>2.8</v>
      </c>
      <c r="V10" s="14">
        <v>2.9</v>
      </c>
      <c r="W10" s="14">
        <f>AVERAGE(U10,V10)</f>
        <v>2.8499999999999996</v>
      </c>
      <c r="X10" s="12">
        <f>10-T10-W10</f>
        <v>6.15</v>
      </c>
      <c r="Y10" s="15"/>
      <c r="Z10" s="15"/>
      <c r="AA10" s="49">
        <f>(G10+J10+Q10+X10)-Y10</f>
        <v>17.25</v>
      </c>
      <c r="AB10" s="55">
        <v>2.2000000000000002</v>
      </c>
      <c r="AC10" s="11">
        <v>2.5</v>
      </c>
      <c r="AD10" s="12">
        <f>AVERAGE($AB10:$AC10)</f>
        <v>2.35</v>
      </c>
      <c r="AE10" s="11">
        <v>2.2000000000000002</v>
      </c>
      <c r="AF10" s="11">
        <v>2.4</v>
      </c>
      <c r="AG10" s="12">
        <f>AVERAGE(AE10:AF10)</f>
        <v>2.2999999999999998</v>
      </c>
      <c r="AH10" s="11">
        <v>4.2</v>
      </c>
      <c r="AI10" s="11">
        <v>3.8</v>
      </c>
      <c r="AJ10" s="11">
        <f>AVERAGE(AH10,AI10)</f>
        <v>4</v>
      </c>
      <c r="AK10" s="11">
        <v>5.2</v>
      </c>
      <c r="AL10" s="11">
        <v>5.8</v>
      </c>
      <c r="AM10" s="14">
        <f>AVERAGE(AK10,AL10)</f>
        <v>5.5</v>
      </c>
      <c r="AN10" s="13">
        <f>10-AJ10-AM10</f>
        <v>0.5</v>
      </c>
      <c r="AO10" s="14">
        <v>0.9</v>
      </c>
      <c r="AP10" s="14">
        <v>0.9</v>
      </c>
      <c r="AQ10" s="14">
        <f>AVERAGE(AO10,AP10)</f>
        <v>0.9</v>
      </c>
      <c r="AR10" s="14">
        <v>4</v>
      </c>
      <c r="AS10" s="14">
        <v>4.2</v>
      </c>
      <c r="AT10" s="14">
        <f>AVERAGE(AR10,AS10)</f>
        <v>4.0999999999999996</v>
      </c>
      <c r="AU10" s="12">
        <f>10-AQ10-AT10</f>
        <v>5</v>
      </c>
      <c r="AV10" s="15"/>
      <c r="AW10" s="15"/>
      <c r="AX10" s="51">
        <f>(AD10+AG10+AN10+AU10)-AV10</f>
        <v>10.15</v>
      </c>
      <c r="AY10" s="52">
        <f>AX10+AA10</f>
        <v>27.4</v>
      </c>
    </row>
    <row r="11" spans="1:51" ht="15.75" x14ac:dyDescent="0.25">
      <c r="A11" s="53">
        <f>AY11</f>
        <v>26.25</v>
      </c>
      <c r="B11" s="9">
        <v>7</v>
      </c>
      <c r="C11" s="25" t="s">
        <v>120</v>
      </c>
      <c r="D11" s="25" t="s">
        <v>35</v>
      </c>
      <c r="E11" s="11">
        <v>2.8</v>
      </c>
      <c r="F11" s="11">
        <v>3.3</v>
      </c>
      <c r="G11" s="12">
        <f>AVERAGE($E11:$F11)</f>
        <v>3.05</v>
      </c>
      <c r="H11" s="11">
        <v>1</v>
      </c>
      <c r="I11" s="11">
        <v>0.9</v>
      </c>
      <c r="J11" s="12">
        <f>AVERAGE($H11:$I11)</f>
        <v>0.95</v>
      </c>
      <c r="K11" s="11">
        <v>1.5</v>
      </c>
      <c r="L11" s="11">
        <v>1.4</v>
      </c>
      <c r="M11" s="11">
        <f>AVERAGE(K11,L11)</f>
        <v>1.45</v>
      </c>
      <c r="N11" s="11">
        <v>3.3</v>
      </c>
      <c r="O11" s="11">
        <v>3</v>
      </c>
      <c r="P11" s="14">
        <f>AVERAGE(N11,O11)</f>
        <v>3.15</v>
      </c>
      <c r="Q11" s="13">
        <f>10-M11-P11</f>
        <v>5.4</v>
      </c>
      <c r="R11" s="14">
        <v>0.8</v>
      </c>
      <c r="S11" s="14">
        <v>1.3</v>
      </c>
      <c r="T11" s="14">
        <f>AVERAGE(R11,S11)</f>
        <v>1.05</v>
      </c>
      <c r="U11" s="14">
        <v>3.6</v>
      </c>
      <c r="V11" s="14">
        <v>3.7</v>
      </c>
      <c r="W11" s="14">
        <f>AVERAGE(U11,V11)</f>
        <v>3.6500000000000004</v>
      </c>
      <c r="X11" s="12">
        <f>10-T11-W11</f>
        <v>5.2999999999999989</v>
      </c>
      <c r="Y11" s="15"/>
      <c r="Z11" s="15"/>
      <c r="AA11" s="49">
        <f>(G11+J11+Q11+X11)-Y11</f>
        <v>14.7</v>
      </c>
      <c r="AB11" s="55">
        <v>1.9</v>
      </c>
      <c r="AC11" s="11">
        <v>1.3</v>
      </c>
      <c r="AD11" s="12">
        <f>AVERAGE($AB11:$AC11)</f>
        <v>1.6</v>
      </c>
      <c r="AE11" s="11">
        <v>1.3</v>
      </c>
      <c r="AF11" s="11">
        <v>1.7</v>
      </c>
      <c r="AG11" s="12">
        <f>AVERAGE(AE11:AF11)</f>
        <v>1.5</v>
      </c>
      <c r="AH11" s="11">
        <v>3.6</v>
      </c>
      <c r="AI11" s="11">
        <v>3.1</v>
      </c>
      <c r="AJ11" s="11">
        <f>AVERAGE(AH11,AI11)</f>
        <v>3.35</v>
      </c>
      <c r="AK11" s="11">
        <v>3.6</v>
      </c>
      <c r="AL11" s="11">
        <v>4</v>
      </c>
      <c r="AM11" s="14">
        <f>AVERAGE(AK11,AL11)</f>
        <v>3.8</v>
      </c>
      <c r="AN11" s="13">
        <f>10-AJ11-AM11</f>
        <v>2.8500000000000005</v>
      </c>
      <c r="AO11" s="14">
        <v>0.8</v>
      </c>
      <c r="AP11" s="14">
        <v>0.8</v>
      </c>
      <c r="AQ11" s="14">
        <f>AVERAGE(AO11,AP11)</f>
        <v>0.8</v>
      </c>
      <c r="AR11" s="14">
        <v>3.3</v>
      </c>
      <c r="AS11" s="14">
        <v>3.3</v>
      </c>
      <c r="AT11" s="14">
        <f>AVERAGE(AR11,AS11)</f>
        <v>3.3</v>
      </c>
      <c r="AU11" s="12">
        <f>10-AQ11-AT11</f>
        <v>5.8999999999999995</v>
      </c>
      <c r="AV11" s="15">
        <v>0.3</v>
      </c>
      <c r="AW11" s="15" t="s">
        <v>239</v>
      </c>
      <c r="AX11" s="51">
        <f>(AD11+AG11+AN11+AU11)-AV11</f>
        <v>11.55</v>
      </c>
      <c r="AY11" s="52">
        <f>AX11+AA11</f>
        <v>26.25</v>
      </c>
    </row>
    <row r="12" spans="1:51" ht="15.75" x14ac:dyDescent="0.25">
      <c r="A12" s="53">
        <f>AY12</f>
        <v>26.15</v>
      </c>
      <c r="B12" s="9">
        <v>8</v>
      </c>
      <c r="C12" s="25" t="s">
        <v>123</v>
      </c>
      <c r="D12" s="25" t="s">
        <v>41</v>
      </c>
      <c r="E12" s="11">
        <v>2.5</v>
      </c>
      <c r="F12" s="11">
        <v>2.5</v>
      </c>
      <c r="G12" s="12">
        <f>AVERAGE($E12:$F12)</f>
        <v>2.5</v>
      </c>
      <c r="H12" s="11">
        <v>1.7</v>
      </c>
      <c r="I12" s="11">
        <v>1.7</v>
      </c>
      <c r="J12" s="12">
        <f>AVERAGE($H12:$I12)</f>
        <v>1.7</v>
      </c>
      <c r="K12" s="11">
        <v>2</v>
      </c>
      <c r="L12" s="11">
        <v>2</v>
      </c>
      <c r="M12" s="11">
        <f>AVERAGE(K12,L12)</f>
        <v>2</v>
      </c>
      <c r="N12" s="11">
        <v>3.3</v>
      </c>
      <c r="O12" s="11">
        <v>3</v>
      </c>
      <c r="P12" s="14">
        <f>AVERAGE(N12,O12)</f>
        <v>3.15</v>
      </c>
      <c r="Q12" s="13">
        <f>10-M12-P12</f>
        <v>4.8499999999999996</v>
      </c>
      <c r="R12" s="14">
        <v>0.6</v>
      </c>
      <c r="S12" s="14">
        <v>1.1000000000000001</v>
      </c>
      <c r="T12" s="14">
        <f>AVERAGE(R12,S12)</f>
        <v>0.85000000000000009</v>
      </c>
      <c r="U12" s="14">
        <v>3.4</v>
      </c>
      <c r="V12" s="14">
        <v>3.5</v>
      </c>
      <c r="W12" s="14">
        <f>AVERAGE(U12,V12)</f>
        <v>3.45</v>
      </c>
      <c r="X12" s="12">
        <f>10-T12-W12</f>
        <v>5.7</v>
      </c>
      <c r="Y12" s="15">
        <v>0.3</v>
      </c>
      <c r="Z12" s="15" t="s">
        <v>243</v>
      </c>
      <c r="AA12" s="49">
        <f>(G12+J12+Q12+X12)-Y12</f>
        <v>14.45</v>
      </c>
      <c r="AB12" s="55">
        <v>1.2</v>
      </c>
      <c r="AC12" s="11">
        <v>1.7</v>
      </c>
      <c r="AD12" s="12">
        <f>AVERAGE($AB12:$AC12)</f>
        <v>1.45</v>
      </c>
      <c r="AE12" s="11">
        <v>1.6</v>
      </c>
      <c r="AF12" s="11">
        <v>2</v>
      </c>
      <c r="AG12" s="12">
        <f>AVERAGE(AE12:AF12)</f>
        <v>1.8</v>
      </c>
      <c r="AH12" s="11">
        <v>3.6</v>
      </c>
      <c r="AI12" s="11">
        <v>3</v>
      </c>
      <c r="AJ12" s="11">
        <f>AVERAGE(AH12,AI12)</f>
        <v>3.3</v>
      </c>
      <c r="AK12" s="11">
        <v>5.0999999999999996</v>
      </c>
      <c r="AL12" s="11">
        <v>5.5</v>
      </c>
      <c r="AM12" s="14">
        <f>AVERAGE(AK12,AL12)</f>
        <v>5.3</v>
      </c>
      <c r="AN12" s="13">
        <f>10-AJ12-AM12</f>
        <v>1.4000000000000004</v>
      </c>
      <c r="AO12" s="14">
        <v>0.6</v>
      </c>
      <c r="AP12" s="14">
        <v>0.6</v>
      </c>
      <c r="AQ12" s="14">
        <f>AVERAGE(AO12,AP12)</f>
        <v>0.6</v>
      </c>
      <c r="AR12" s="14">
        <v>2.2000000000000002</v>
      </c>
      <c r="AS12" s="14">
        <v>2.5</v>
      </c>
      <c r="AT12" s="14">
        <f>AVERAGE(AR12,AS12)</f>
        <v>2.35</v>
      </c>
      <c r="AU12" s="12">
        <f>10-AQ12-AT12</f>
        <v>7.0500000000000007</v>
      </c>
      <c r="AV12" s="15"/>
      <c r="AW12" s="15"/>
      <c r="AX12" s="51">
        <f>(AD12+AG12+AN12+AU12)-AV12</f>
        <v>11.700000000000001</v>
      </c>
      <c r="AY12" s="52">
        <f>AX12+AA12</f>
        <v>26.15</v>
      </c>
    </row>
    <row r="13" spans="1:51" ht="27.75" customHeight="1" x14ac:dyDescent="0.25">
      <c r="A13" s="53">
        <f>AY13</f>
        <v>25.900000000000002</v>
      </c>
      <c r="B13" s="9">
        <v>9</v>
      </c>
      <c r="C13" s="25" t="s">
        <v>124</v>
      </c>
      <c r="D13" s="25" t="s">
        <v>125</v>
      </c>
      <c r="E13" s="11">
        <v>3.4</v>
      </c>
      <c r="F13" s="11">
        <v>3.6</v>
      </c>
      <c r="G13" s="12">
        <f>AVERAGE($E13:$F13)</f>
        <v>3.5</v>
      </c>
      <c r="H13" s="11">
        <v>2</v>
      </c>
      <c r="I13" s="11">
        <v>2</v>
      </c>
      <c r="J13" s="12">
        <f>AVERAGE($H13:$I13)</f>
        <v>2</v>
      </c>
      <c r="K13" s="11">
        <v>2.5</v>
      </c>
      <c r="L13" s="11">
        <v>2.2000000000000002</v>
      </c>
      <c r="M13" s="11">
        <f>AVERAGE(K13,L13)</f>
        <v>2.35</v>
      </c>
      <c r="N13" s="11">
        <v>2.6</v>
      </c>
      <c r="O13" s="11">
        <v>2.9</v>
      </c>
      <c r="P13" s="14">
        <f>AVERAGE(N13,O13)</f>
        <v>2.75</v>
      </c>
      <c r="Q13" s="13">
        <f>10-M13-P13</f>
        <v>4.9000000000000004</v>
      </c>
      <c r="R13" s="14">
        <v>1</v>
      </c>
      <c r="S13" s="14">
        <v>1.1000000000000001</v>
      </c>
      <c r="T13" s="14">
        <f>AVERAGE(R13,S13)</f>
        <v>1.05</v>
      </c>
      <c r="U13" s="14">
        <v>2.9</v>
      </c>
      <c r="V13" s="14">
        <v>3.2</v>
      </c>
      <c r="W13" s="14">
        <f>AVERAGE(U13,V13)</f>
        <v>3.05</v>
      </c>
      <c r="X13" s="12">
        <f>10-T13-W13</f>
        <v>5.8999999999999995</v>
      </c>
      <c r="Y13" s="15"/>
      <c r="Z13" s="15"/>
      <c r="AA13" s="49">
        <f>(G13+J13+Q13+X13)-Y13</f>
        <v>16.3</v>
      </c>
      <c r="AB13" s="55">
        <v>1.4</v>
      </c>
      <c r="AC13" s="11">
        <v>0.9</v>
      </c>
      <c r="AD13" s="12">
        <f>AVERAGE($AB13:$AC13)</f>
        <v>1.1499999999999999</v>
      </c>
      <c r="AE13" s="11">
        <v>0.3</v>
      </c>
      <c r="AF13" s="11">
        <v>0.8</v>
      </c>
      <c r="AG13" s="12">
        <f>AVERAGE(AE13:AF13)</f>
        <v>0.55000000000000004</v>
      </c>
      <c r="AH13" s="11">
        <v>3.1</v>
      </c>
      <c r="AI13" s="11">
        <v>3.4</v>
      </c>
      <c r="AJ13" s="11">
        <f>AVERAGE(AH13,AI13)</f>
        <v>3.25</v>
      </c>
      <c r="AK13" s="11">
        <v>3.7</v>
      </c>
      <c r="AL13" s="11">
        <v>4.3</v>
      </c>
      <c r="AM13" s="14">
        <f>AVERAGE(AK13,AL13)</f>
        <v>4</v>
      </c>
      <c r="AN13" s="13">
        <f>10-AJ13-AM13</f>
        <v>2.75</v>
      </c>
      <c r="AO13" s="14">
        <v>0.6</v>
      </c>
      <c r="AP13" s="14">
        <v>0.8</v>
      </c>
      <c r="AQ13" s="14">
        <f>AVERAGE(AO13,AP13)</f>
        <v>0.7</v>
      </c>
      <c r="AR13" s="14">
        <v>3.6</v>
      </c>
      <c r="AS13" s="14">
        <v>4.0999999999999996</v>
      </c>
      <c r="AT13" s="14">
        <f>AVERAGE(AR13,AS13)</f>
        <v>3.8499999999999996</v>
      </c>
      <c r="AU13" s="12">
        <f>10-AQ13-AT13</f>
        <v>5.4500000000000011</v>
      </c>
      <c r="AV13" s="15">
        <v>0.3</v>
      </c>
      <c r="AW13" s="15" t="s">
        <v>239</v>
      </c>
      <c r="AX13" s="51">
        <f>(AD13+AG13+AN13+AU13)-AV13</f>
        <v>9.6000000000000014</v>
      </c>
      <c r="AY13" s="52">
        <f>AX13+AA13</f>
        <v>25.900000000000002</v>
      </c>
    </row>
  </sheetData>
  <sortState ref="A5:AY13">
    <sortCondition descending="1" ref="A5:A13"/>
  </sortState>
  <mergeCells count="3">
    <mergeCell ref="A1:AA2"/>
    <mergeCell ref="AB1:AX2"/>
    <mergeCell ref="C3:D3"/>
  </mergeCells>
  <pageMargins left="0.7" right="0.7" top="0.75" bottom="0.75" header="0.3" footer="0.3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AC145"/>
  <sheetViews>
    <sheetView tabSelected="1" topLeftCell="A4" zoomScale="70" zoomScaleNormal="70" workbookViewId="0">
      <selection activeCell="C25" sqref="C25"/>
    </sheetView>
  </sheetViews>
  <sheetFormatPr baseColWidth="10" defaultRowHeight="15" x14ac:dyDescent="0.25"/>
  <cols>
    <col min="3" max="4" width="21.85546875" customWidth="1"/>
  </cols>
  <sheetData>
    <row r="8" spans="1:28" ht="18" customHeight="1" x14ac:dyDescent="0.25"/>
    <row r="13" spans="1:28" x14ac:dyDescent="0.25">
      <c r="D13" s="74" t="s">
        <v>128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B13" s="2"/>
    </row>
    <row r="14" spans="1:28" x14ac:dyDescent="0.25"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B14" s="2"/>
    </row>
    <row r="15" spans="1:28" ht="15.75" x14ac:dyDescent="0.25">
      <c r="A15" s="17"/>
      <c r="B15" s="18"/>
      <c r="C15" s="78" t="s">
        <v>0</v>
      </c>
      <c r="D15" s="78"/>
      <c r="E15" s="19" t="s">
        <v>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21" t="s">
        <v>7</v>
      </c>
      <c r="L15" s="21" t="s">
        <v>8</v>
      </c>
      <c r="M15" s="21" t="s">
        <v>9</v>
      </c>
      <c r="N15" s="22" t="s">
        <v>10</v>
      </c>
      <c r="O15" s="22" t="s">
        <v>11</v>
      </c>
      <c r="P15" s="21" t="s">
        <v>9</v>
      </c>
      <c r="Q15" s="22" t="s">
        <v>12</v>
      </c>
      <c r="R15" s="20" t="s">
        <v>13</v>
      </c>
      <c r="S15" s="20" t="s">
        <v>14</v>
      </c>
      <c r="T15" s="20" t="s">
        <v>15</v>
      </c>
      <c r="U15" s="23" t="s">
        <v>16</v>
      </c>
      <c r="V15" s="23" t="s">
        <v>17</v>
      </c>
      <c r="W15" s="20" t="s">
        <v>18</v>
      </c>
      <c r="X15" s="20" t="s">
        <v>19</v>
      </c>
      <c r="Y15" s="24" t="s">
        <v>20</v>
      </c>
      <c r="Z15" s="24" t="s">
        <v>21</v>
      </c>
      <c r="AA15" s="20" t="s">
        <v>22</v>
      </c>
    </row>
    <row r="16" spans="1:28" ht="15.75" x14ac:dyDescent="0.25">
      <c r="A16" s="3" t="s">
        <v>23</v>
      </c>
      <c r="B16" s="28"/>
      <c r="C16" s="79" t="s">
        <v>24</v>
      </c>
      <c r="D16" s="79"/>
      <c r="E16" s="29">
        <v>3.5</v>
      </c>
      <c r="F16" s="5">
        <v>3.5</v>
      </c>
      <c r="G16" s="5">
        <v>3.5</v>
      </c>
      <c r="H16" s="5">
        <v>3.5</v>
      </c>
      <c r="I16" s="5">
        <v>3.5</v>
      </c>
      <c r="J16" s="5">
        <v>3.5</v>
      </c>
      <c r="K16" s="5">
        <v>-10</v>
      </c>
      <c r="L16" s="5">
        <v>-10</v>
      </c>
      <c r="M16" s="5">
        <v>-10</v>
      </c>
      <c r="N16" s="5">
        <v>-10</v>
      </c>
      <c r="O16" s="5">
        <v>-10</v>
      </c>
      <c r="P16" s="5">
        <v>-10</v>
      </c>
      <c r="Q16" s="5">
        <v>10</v>
      </c>
      <c r="R16" s="5">
        <v>-10</v>
      </c>
      <c r="S16" s="5">
        <v>-10</v>
      </c>
      <c r="T16" s="5">
        <v>-10</v>
      </c>
      <c r="U16" s="5">
        <v>-10</v>
      </c>
      <c r="V16" s="5">
        <v>-10</v>
      </c>
      <c r="W16" s="5">
        <v>-10</v>
      </c>
      <c r="X16" s="5">
        <v>10</v>
      </c>
      <c r="Y16" s="6"/>
      <c r="Z16" s="6"/>
      <c r="AA16" s="7">
        <f>(G16+J16+Q16+X16)-Y16</f>
        <v>27</v>
      </c>
    </row>
    <row r="17" spans="1:27" ht="15.75" x14ac:dyDescent="0.25">
      <c r="A17" s="8">
        <f>AA17</f>
        <v>18.75</v>
      </c>
      <c r="B17" s="9">
        <v>1</v>
      </c>
      <c r="C17" s="25" t="s">
        <v>76</v>
      </c>
      <c r="D17" s="25" t="s">
        <v>32</v>
      </c>
      <c r="E17" s="11">
        <v>3.5</v>
      </c>
      <c r="F17" s="11">
        <v>3.4</v>
      </c>
      <c r="G17" s="12">
        <f>AVERAGE($E17:$F17)</f>
        <v>3.45</v>
      </c>
      <c r="H17" s="11">
        <v>3.5</v>
      </c>
      <c r="I17" s="11">
        <v>3.2</v>
      </c>
      <c r="J17" s="12">
        <f>AVERAGE($H17:$I17)</f>
        <v>3.35</v>
      </c>
      <c r="K17" s="11">
        <v>1.3</v>
      </c>
      <c r="L17" s="11">
        <v>1.1000000000000001</v>
      </c>
      <c r="M17" s="11">
        <f>AVERAGE(K17,L17)</f>
        <v>1.2000000000000002</v>
      </c>
      <c r="N17" s="11">
        <v>4.8</v>
      </c>
      <c r="O17" s="11">
        <v>4.3</v>
      </c>
      <c r="P17" s="14">
        <f>AVERAGE(N17,O17)</f>
        <v>4.55</v>
      </c>
      <c r="Q17" s="13">
        <f>10-M17-P17</f>
        <v>4.2500000000000009</v>
      </c>
      <c r="R17" s="14">
        <v>0.3</v>
      </c>
      <c r="S17" s="14">
        <v>0.3</v>
      </c>
      <c r="T17" s="14">
        <f>AVERAGE(R17,S17)</f>
        <v>0.3</v>
      </c>
      <c r="U17" s="14">
        <v>1.8</v>
      </c>
      <c r="V17" s="14">
        <v>2.2000000000000002</v>
      </c>
      <c r="W17" s="14">
        <f>AVERAGE(U17,V17)</f>
        <v>2</v>
      </c>
      <c r="X17" s="12">
        <f>10-T17-W17</f>
        <v>7.6999999999999993</v>
      </c>
      <c r="Y17" s="15"/>
      <c r="Z17" s="15"/>
      <c r="AA17" s="16">
        <f>(G17+J17+Q17+X17-Y17)</f>
        <v>18.75</v>
      </c>
    </row>
    <row r="18" spans="1:27" ht="15.75" customHeight="1" x14ac:dyDescent="0.25">
      <c r="A18" s="8">
        <f>AA18</f>
        <v>17.5</v>
      </c>
      <c r="B18" s="9">
        <v>2</v>
      </c>
      <c r="C18" s="25" t="s">
        <v>129</v>
      </c>
      <c r="D18" s="25" t="s">
        <v>130</v>
      </c>
      <c r="E18" s="11">
        <v>2.9</v>
      </c>
      <c r="F18" s="11">
        <v>2.6</v>
      </c>
      <c r="G18" s="12">
        <f>AVERAGE($E18:$F18)</f>
        <v>2.75</v>
      </c>
      <c r="H18" s="11">
        <v>2.2000000000000002</v>
      </c>
      <c r="I18" s="11">
        <v>1.9</v>
      </c>
      <c r="J18" s="12">
        <f>AVERAGE($H18:$I18)</f>
        <v>2.0499999999999998</v>
      </c>
      <c r="K18" s="11">
        <v>1.6</v>
      </c>
      <c r="L18" s="11">
        <v>1.7</v>
      </c>
      <c r="M18" s="11">
        <f>AVERAGE(K18,L18)</f>
        <v>1.65</v>
      </c>
      <c r="N18" s="11">
        <v>3.3</v>
      </c>
      <c r="O18" s="11">
        <v>3</v>
      </c>
      <c r="P18" s="11">
        <f>AVERAGE(N18,O18)</f>
        <v>3.15</v>
      </c>
      <c r="Q18" s="13">
        <f>10-M18-P18</f>
        <v>5.1999999999999993</v>
      </c>
      <c r="R18" s="14">
        <v>0.3</v>
      </c>
      <c r="S18" s="14">
        <v>0.6</v>
      </c>
      <c r="T18" s="14">
        <f>AVERAGE(R18,S18)</f>
        <v>0.44999999999999996</v>
      </c>
      <c r="U18" s="14">
        <v>2.1</v>
      </c>
      <c r="V18" s="14">
        <v>2</v>
      </c>
      <c r="W18" s="14">
        <f>AVERAGE(U18,V18)</f>
        <v>2.0499999999999998</v>
      </c>
      <c r="X18" s="12">
        <f>10-T18-W18</f>
        <v>7.5000000000000009</v>
      </c>
      <c r="Y18" s="15"/>
      <c r="Z18" s="15"/>
      <c r="AA18" s="16">
        <f>(G18+J18+Q18+X18-Y18)</f>
        <v>17.5</v>
      </c>
    </row>
    <row r="19" spans="1:27" ht="15.75" x14ac:dyDescent="0.25">
      <c r="A19" s="8">
        <f>AA19</f>
        <v>15.3</v>
      </c>
      <c r="B19" s="9">
        <v>3</v>
      </c>
      <c r="C19" s="25" t="s">
        <v>140</v>
      </c>
      <c r="D19" s="25" t="s">
        <v>141</v>
      </c>
      <c r="E19" s="11">
        <v>2.2000000000000002</v>
      </c>
      <c r="F19" s="11">
        <v>2</v>
      </c>
      <c r="G19" s="12">
        <f>AVERAGE($E19:$F19)</f>
        <v>2.1</v>
      </c>
      <c r="H19" s="11">
        <v>0.8</v>
      </c>
      <c r="I19" s="11">
        <v>1.2</v>
      </c>
      <c r="J19" s="12">
        <f>AVERAGE($H19:$I19)</f>
        <v>1</v>
      </c>
      <c r="K19" s="11">
        <v>2.2999999999999998</v>
      </c>
      <c r="L19" s="11">
        <v>2.7</v>
      </c>
      <c r="M19" s="11">
        <f>AVERAGE(K19,L19)</f>
        <v>2.5</v>
      </c>
      <c r="N19" s="11">
        <v>2.9</v>
      </c>
      <c r="O19" s="11">
        <v>3.4</v>
      </c>
      <c r="P19" s="14">
        <f>AVERAGE(N19,O19)</f>
        <v>3.15</v>
      </c>
      <c r="Q19" s="13">
        <f>10-M19-P19</f>
        <v>4.3499999999999996</v>
      </c>
      <c r="R19" s="14">
        <v>0.3</v>
      </c>
      <c r="S19" s="14">
        <v>0.6</v>
      </c>
      <c r="T19" s="14">
        <f>AVERAGE(R19,S19)</f>
        <v>0.44999999999999996</v>
      </c>
      <c r="U19" s="14">
        <v>1.8</v>
      </c>
      <c r="V19" s="14">
        <v>1.6</v>
      </c>
      <c r="W19" s="14">
        <f>AVERAGE(U19,V19)</f>
        <v>1.7000000000000002</v>
      </c>
      <c r="X19" s="12">
        <f>10-T19-W19</f>
        <v>7.8500000000000005</v>
      </c>
      <c r="Y19" s="15"/>
      <c r="Z19" s="15"/>
      <c r="AA19" s="16">
        <f>(G19+J19+Q19+X19-Y19)</f>
        <v>15.3</v>
      </c>
    </row>
    <row r="20" spans="1:27" ht="15.75" x14ac:dyDescent="0.25">
      <c r="A20" s="8">
        <f>AA20</f>
        <v>13.75</v>
      </c>
      <c r="B20" s="9">
        <v>4</v>
      </c>
      <c r="C20" s="25" t="s">
        <v>145</v>
      </c>
      <c r="D20" s="25" t="s">
        <v>59</v>
      </c>
      <c r="E20" s="11">
        <v>2.1</v>
      </c>
      <c r="F20" s="11">
        <v>1.8</v>
      </c>
      <c r="G20" s="12">
        <f>AVERAGE($E20:$F20)</f>
        <v>1.9500000000000002</v>
      </c>
      <c r="H20" s="11">
        <v>0.9</v>
      </c>
      <c r="I20" s="11">
        <v>0.8</v>
      </c>
      <c r="J20" s="12">
        <f>AVERAGE($H20:$I20)</f>
        <v>0.85000000000000009</v>
      </c>
      <c r="K20" s="11">
        <v>2.2000000000000002</v>
      </c>
      <c r="L20" s="11">
        <v>1.6</v>
      </c>
      <c r="M20" s="11">
        <f>AVERAGE(K20,L20)</f>
        <v>1.9000000000000001</v>
      </c>
      <c r="N20" s="11">
        <v>3</v>
      </c>
      <c r="O20" s="11">
        <v>3.5</v>
      </c>
      <c r="P20" s="14">
        <f>AVERAGE(N20,O20)</f>
        <v>3.25</v>
      </c>
      <c r="Q20" s="13">
        <f>10-M20-P20</f>
        <v>4.8499999999999996</v>
      </c>
      <c r="R20" s="14">
        <v>0.6</v>
      </c>
      <c r="S20" s="14">
        <v>0.6</v>
      </c>
      <c r="T20" s="14">
        <f>AVERAGE(R20,S20)</f>
        <v>0.6</v>
      </c>
      <c r="U20" s="14">
        <v>3.1</v>
      </c>
      <c r="V20" s="14">
        <v>3.5</v>
      </c>
      <c r="W20" s="14">
        <f>AVERAGE(U20,V20)</f>
        <v>3.3</v>
      </c>
      <c r="X20" s="12">
        <f>10-T20-W20</f>
        <v>6.1000000000000005</v>
      </c>
      <c r="Y20" s="15"/>
      <c r="Z20" s="15"/>
      <c r="AA20" s="16">
        <f>(G20+J20+Q20+X20-Y20)</f>
        <v>13.75</v>
      </c>
    </row>
    <row r="21" spans="1:27" ht="15.75" x14ac:dyDescent="0.25">
      <c r="A21" s="8">
        <f>AA21</f>
        <v>13.45</v>
      </c>
      <c r="B21" s="9">
        <v>5</v>
      </c>
      <c r="C21" s="25" t="s">
        <v>146</v>
      </c>
      <c r="D21" s="25" t="s">
        <v>147</v>
      </c>
      <c r="E21" s="11">
        <v>2.6</v>
      </c>
      <c r="F21" s="11">
        <v>2.2999999999999998</v>
      </c>
      <c r="G21" s="12">
        <f>AVERAGE($E21:$F21)</f>
        <v>2.4500000000000002</v>
      </c>
      <c r="H21" s="11">
        <v>0</v>
      </c>
      <c r="I21" s="11">
        <v>0.6</v>
      </c>
      <c r="J21" s="12">
        <f>AVERAGE($H21:$I21)</f>
        <v>0.3</v>
      </c>
      <c r="K21" s="11">
        <v>1.5</v>
      </c>
      <c r="L21" s="11">
        <v>1.5</v>
      </c>
      <c r="M21" s="11">
        <f>AVERAGE(K21,L21)</f>
        <v>1.5</v>
      </c>
      <c r="N21" s="11">
        <v>3.8</v>
      </c>
      <c r="O21" s="11">
        <v>4.3</v>
      </c>
      <c r="P21" s="14">
        <f>AVERAGE(N21,O21)</f>
        <v>4.05</v>
      </c>
      <c r="Q21" s="13">
        <f>10-M21-P21</f>
        <v>4.45</v>
      </c>
      <c r="R21" s="14">
        <v>0.6</v>
      </c>
      <c r="S21" s="14">
        <v>0.6</v>
      </c>
      <c r="T21" s="14">
        <f>AVERAGE(R21,S21)</f>
        <v>0.6</v>
      </c>
      <c r="U21" s="14">
        <v>3</v>
      </c>
      <c r="V21" s="14">
        <v>3.3</v>
      </c>
      <c r="W21" s="14">
        <f>AVERAGE(U21,V21)</f>
        <v>3.15</v>
      </c>
      <c r="X21" s="12">
        <f>10-T21-W21</f>
        <v>6.25</v>
      </c>
      <c r="Y21" s="15"/>
      <c r="Z21" s="15"/>
      <c r="AA21" s="16">
        <f>(G21+J21+Q21+X21-Y21)</f>
        <v>13.45</v>
      </c>
    </row>
    <row r="22" spans="1:27" ht="15.75" x14ac:dyDescent="0.25">
      <c r="A22" s="8">
        <f>AA22</f>
        <v>13.4</v>
      </c>
      <c r="B22" s="9">
        <v>6</v>
      </c>
      <c r="C22" s="25" t="s">
        <v>152</v>
      </c>
      <c r="D22" s="25" t="s">
        <v>153</v>
      </c>
      <c r="E22" s="11">
        <v>2</v>
      </c>
      <c r="F22" s="11">
        <v>1.9</v>
      </c>
      <c r="G22" s="12">
        <f>AVERAGE($E22:$F22)</f>
        <v>1.95</v>
      </c>
      <c r="H22" s="11">
        <v>0.9</v>
      </c>
      <c r="I22" s="11">
        <v>0.9</v>
      </c>
      <c r="J22" s="12">
        <f>AVERAGE($H22:$I22)</f>
        <v>0.9</v>
      </c>
      <c r="K22" s="11">
        <v>2.4</v>
      </c>
      <c r="L22" s="11">
        <v>2.4</v>
      </c>
      <c r="M22" s="11">
        <f>AVERAGE(K22,L22)</f>
        <v>2.4</v>
      </c>
      <c r="N22" s="11">
        <v>4</v>
      </c>
      <c r="O22" s="11">
        <v>3.6</v>
      </c>
      <c r="P22" s="14">
        <f>AVERAGE(N22,O22)</f>
        <v>3.8</v>
      </c>
      <c r="Q22" s="13">
        <f>10-M22-P22</f>
        <v>3.8</v>
      </c>
      <c r="R22" s="14">
        <v>0.3</v>
      </c>
      <c r="S22" s="14">
        <v>0.6</v>
      </c>
      <c r="T22" s="14">
        <f>AVERAGE(R22,S22)</f>
        <v>0.44999999999999996</v>
      </c>
      <c r="U22" s="14">
        <v>2.5</v>
      </c>
      <c r="V22" s="14">
        <v>2.5</v>
      </c>
      <c r="W22" s="14">
        <f>AVERAGE(U22,V22)</f>
        <v>2.5</v>
      </c>
      <c r="X22" s="12">
        <f>10-T22-W22</f>
        <v>7.0500000000000007</v>
      </c>
      <c r="Y22" s="15">
        <v>0.3</v>
      </c>
      <c r="Z22" s="15" t="s">
        <v>239</v>
      </c>
      <c r="AA22" s="16">
        <f>(G22+J22+Q22+X22-Y22)</f>
        <v>13.4</v>
      </c>
    </row>
    <row r="23" spans="1:27" ht="15.75" x14ac:dyDescent="0.25">
      <c r="A23" s="110">
        <f>AA23</f>
        <v>13</v>
      </c>
      <c r="B23" s="109">
        <v>7</v>
      </c>
      <c r="C23" s="25" t="s">
        <v>142</v>
      </c>
      <c r="D23" s="25" t="s">
        <v>49</v>
      </c>
      <c r="E23" s="11">
        <v>1.8</v>
      </c>
      <c r="F23" s="11">
        <v>2.1</v>
      </c>
      <c r="G23" s="12">
        <f>AVERAGE($E23:$F23)</f>
        <v>1.9500000000000002</v>
      </c>
      <c r="H23" s="11">
        <v>0.8</v>
      </c>
      <c r="I23" s="11">
        <v>0.8</v>
      </c>
      <c r="J23" s="12">
        <f>AVERAGE($H23:$I23)</f>
        <v>0.8</v>
      </c>
      <c r="K23" s="11">
        <v>1.8</v>
      </c>
      <c r="L23" s="11">
        <v>2.1</v>
      </c>
      <c r="M23" s="11">
        <f>AVERAGE(K23,L23)</f>
        <v>1.9500000000000002</v>
      </c>
      <c r="N23" s="11">
        <v>3.2</v>
      </c>
      <c r="O23" s="11">
        <v>3.6</v>
      </c>
      <c r="P23" s="14">
        <f>AVERAGE(N23,O23)</f>
        <v>3.4000000000000004</v>
      </c>
      <c r="Q23" s="13">
        <f>10-M23-P23</f>
        <v>4.6500000000000004</v>
      </c>
      <c r="R23" s="14">
        <v>0.6</v>
      </c>
      <c r="S23" s="14">
        <v>0.8</v>
      </c>
      <c r="T23" s="14">
        <f>AVERAGE(R23,S23)</f>
        <v>0.7</v>
      </c>
      <c r="U23" s="14">
        <v>4</v>
      </c>
      <c r="V23" s="14">
        <v>3.4</v>
      </c>
      <c r="W23" s="14">
        <f>AVERAGE(U23,V23)</f>
        <v>3.7</v>
      </c>
      <c r="X23" s="12">
        <f>10-T23-W23</f>
        <v>5.6000000000000005</v>
      </c>
      <c r="Y23" s="15"/>
      <c r="Z23" s="15"/>
      <c r="AA23" s="16">
        <f>(G23+J23+Q23+X23-Y23)</f>
        <v>13</v>
      </c>
    </row>
    <row r="24" spans="1:27" ht="15.75" x14ac:dyDescent="0.25">
      <c r="A24" s="110">
        <f>AA24</f>
        <v>13</v>
      </c>
      <c r="B24" s="109">
        <v>8</v>
      </c>
      <c r="C24" s="25" t="s">
        <v>148</v>
      </c>
      <c r="D24" s="25" t="s">
        <v>149</v>
      </c>
      <c r="E24" s="11">
        <v>1.1000000000000001</v>
      </c>
      <c r="F24" s="11">
        <v>1.3</v>
      </c>
      <c r="G24" s="12">
        <f>AVERAGE($E24:$F24)</f>
        <v>1.2000000000000002</v>
      </c>
      <c r="H24" s="11">
        <v>1.4</v>
      </c>
      <c r="I24" s="11">
        <v>1.1000000000000001</v>
      </c>
      <c r="J24" s="12">
        <f>AVERAGE($H24:$I24)</f>
        <v>1.25</v>
      </c>
      <c r="K24" s="11">
        <v>2.4</v>
      </c>
      <c r="L24" s="11">
        <v>3</v>
      </c>
      <c r="M24" s="11">
        <f>AVERAGE(K24,L24)</f>
        <v>2.7</v>
      </c>
      <c r="N24" s="11">
        <v>3.1</v>
      </c>
      <c r="O24" s="11">
        <v>3.1</v>
      </c>
      <c r="P24" s="14">
        <f>AVERAGE(N24,O24)</f>
        <v>3.1</v>
      </c>
      <c r="Q24" s="13">
        <f>10-M24-P24</f>
        <v>4.1999999999999993</v>
      </c>
      <c r="R24" s="14">
        <v>1</v>
      </c>
      <c r="S24" s="14">
        <v>0.9</v>
      </c>
      <c r="T24" s="14">
        <f>AVERAGE(R24,S24)</f>
        <v>0.95</v>
      </c>
      <c r="U24" s="14">
        <v>2.6</v>
      </c>
      <c r="V24" s="14">
        <v>2.8</v>
      </c>
      <c r="W24" s="14">
        <f>AVERAGE(U24,V24)</f>
        <v>2.7</v>
      </c>
      <c r="X24" s="12">
        <f>10-T24-W24</f>
        <v>6.3500000000000005</v>
      </c>
      <c r="Y24" s="15"/>
      <c r="Z24" s="15"/>
      <c r="AA24" s="16">
        <f>(G24+J24+Q24+X24-Y24)</f>
        <v>13</v>
      </c>
    </row>
    <row r="25" spans="1:27" ht="37.5" customHeight="1" x14ac:dyDescent="0.25">
      <c r="A25" s="8">
        <f>AA25</f>
        <v>12.5</v>
      </c>
      <c r="B25" s="9">
        <v>9</v>
      </c>
      <c r="C25" s="25" t="s">
        <v>131</v>
      </c>
      <c r="D25" s="25" t="s">
        <v>132</v>
      </c>
      <c r="E25" s="37">
        <v>2.2999999999999998</v>
      </c>
      <c r="F25" s="11">
        <v>2.2000000000000002</v>
      </c>
      <c r="G25" s="12">
        <f>AVERAGE($E25:$F25)</f>
        <v>2.25</v>
      </c>
      <c r="H25" s="11">
        <v>1.1000000000000001</v>
      </c>
      <c r="I25" s="11">
        <v>1.7</v>
      </c>
      <c r="J25" s="12">
        <f>AVERAGE($H25:$I25)</f>
        <v>1.4</v>
      </c>
      <c r="K25" s="11">
        <v>1.3</v>
      </c>
      <c r="L25" s="11">
        <v>1.2</v>
      </c>
      <c r="M25" s="11">
        <f>AVERAGE(K25,L25)</f>
        <v>1.25</v>
      </c>
      <c r="N25" s="11">
        <v>5.3</v>
      </c>
      <c r="O25" s="11">
        <v>5.9</v>
      </c>
      <c r="P25" s="14">
        <f>AVERAGE(N25,O25)</f>
        <v>5.6</v>
      </c>
      <c r="Q25" s="13">
        <f>10-M25-P25</f>
        <v>3.1500000000000004</v>
      </c>
      <c r="R25" s="14">
        <v>0.6</v>
      </c>
      <c r="S25" s="14">
        <v>0.5</v>
      </c>
      <c r="T25" s="14">
        <f>AVERAGE(R25,S25)</f>
        <v>0.55000000000000004</v>
      </c>
      <c r="U25" s="14">
        <v>3.8</v>
      </c>
      <c r="V25" s="14">
        <v>3.7</v>
      </c>
      <c r="W25" s="14">
        <f>AVERAGE(U25,V25)</f>
        <v>3.75</v>
      </c>
      <c r="X25" s="12">
        <f>10-T25-W25</f>
        <v>5.6999999999999993</v>
      </c>
      <c r="Y25" s="15"/>
      <c r="Z25" s="15"/>
      <c r="AA25" s="16">
        <f>(G25+J25+Q25+X25-Y25)</f>
        <v>12.5</v>
      </c>
    </row>
    <row r="26" spans="1:27" ht="15" customHeight="1" x14ac:dyDescent="0.25">
      <c r="A26" s="8">
        <f>AA26</f>
        <v>12.049999999999999</v>
      </c>
      <c r="B26" s="9">
        <v>10</v>
      </c>
      <c r="C26" s="25" t="s">
        <v>137</v>
      </c>
      <c r="D26" s="25" t="s">
        <v>138</v>
      </c>
      <c r="E26" s="37">
        <v>1</v>
      </c>
      <c r="F26" s="11">
        <v>1</v>
      </c>
      <c r="G26" s="12">
        <f>AVERAGE($E26:$F26)</f>
        <v>1</v>
      </c>
      <c r="H26" s="11">
        <v>0.9</v>
      </c>
      <c r="I26" s="11">
        <v>0.4</v>
      </c>
      <c r="J26" s="12">
        <f>AVERAGE($H26:$I26)</f>
        <v>0.65</v>
      </c>
      <c r="K26" s="11">
        <v>2</v>
      </c>
      <c r="L26" s="11">
        <v>1.8</v>
      </c>
      <c r="M26" s="11">
        <f>AVERAGE(K26,L26)</f>
        <v>1.9</v>
      </c>
      <c r="N26" s="11">
        <v>3.5</v>
      </c>
      <c r="O26" s="11">
        <v>3.5</v>
      </c>
      <c r="P26" s="14">
        <f>AVERAGE(N26,O26)</f>
        <v>3.5</v>
      </c>
      <c r="Q26" s="13">
        <f>10-M26-P26</f>
        <v>4.5999999999999996</v>
      </c>
      <c r="R26" s="14">
        <v>1.3</v>
      </c>
      <c r="S26" s="14">
        <v>0.8</v>
      </c>
      <c r="T26" s="14">
        <f>AVERAGE(R26,S26)</f>
        <v>1.05</v>
      </c>
      <c r="U26" s="14">
        <v>3.2</v>
      </c>
      <c r="V26" s="14">
        <v>3.1</v>
      </c>
      <c r="W26" s="14">
        <f>AVERAGE(U26,V26)</f>
        <v>3.1500000000000004</v>
      </c>
      <c r="X26" s="12">
        <f>10-T26-W26</f>
        <v>5.7999999999999989</v>
      </c>
      <c r="Y26" s="15"/>
      <c r="Z26" s="15"/>
      <c r="AA26" s="16">
        <f>(G26+J26+Q26+X26-Y26)</f>
        <v>12.049999999999999</v>
      </c>
    </row>
    <row r="27" spans="1:27" ht="15.75" x14ac:dyDescent="0.25">
      <c r="A27" s="8">
        <f>AA27</f>
        <v>12</v>
      </c>
      <c r="B27" s="9">
        <v>11</v>
      </c>
      <c r="C27" s="25" t="s">
        <v>133</v>
      </c>
      <c r="D27" s="25" t="s">
        <v>134</v>
      </c>
      <c r="E27" s="11">
        <v>1</v>
      </c>
      <c r="F27" s="11">
        <v>1.1000000000000001</v>
      </c>
      <c r="G27" s="12">
        <f>AVERAGE($E27:$F27)</f>
        <v>1.05</v>
      </c>
      <c r="H27" s="11">
        <v>0.1</v>
      </c>
      <c r="I27" s="11">
        <v>0.2</v>
      </c>
      <c r="J27" s="12">
        <f>AVERAGE($H27:$I27)</f>
        <v>0.15000000000000002</v>
      </c>
      <c r="K27" s="11">
        <v>2.2999999999999998</v>
      </c>
      <c r="L27" s="11">
        <v>1.7</v>
      </c>
      <c r="M27" s="11">
        <f>AVERAGE(K27,L27)</f>
        <v>2</v>
      </c>
      <c r="N27" s="11">
        <v>3.8</v>
      </c>
      <c r="O27" s="11">
        <v>4</v>
      </c>
      <c r="P27" s="14">
        <f>AVERAGE(N27,O27)</f>
        <v>3.9</v>
      </c>
      <c r="Q27" s="13">
        <f>10-M27-P27</f>
        <v>4.0999999999999996</v>
      </c>
      <c r="R27" s="14">
        <v>0.7</v>
      </c>
      <c r="S27" s="14">
        <v>0.5</v>
      </c>
      <c r="T27" s="14">
        <f>AVERAGE(R27,S27)</f>
        <v>0.6</v>
      </c>
      <c r="U27" s="14">
        <v>3</v>
      </c>
      <c r="V27" s="14">
        <v>2.4</v>
      </c>
      <c r="W27" s="14">
        <f>AVERAGE(U27,V27)</f>
        <v>2.7</v>
      </c>
      <c r="X27" s="12">
        <f>10-T27-W27</f>
        <v>6.7</v>
      </c>
      <c r="Y27" s="15"/>
      <c r="Z27" s="15"/>
      <c r="AA27" s="16">
        <f>(G27+J27+Q27+X27-Y27)</f>
        <v>12</v>
      </c>
    </row>
    <row r="28" spans="1:27" ht="15.75" x14ac:dyDescent="0.25">
      <c r="A28" s="8">
        <f>AA28</f>
        <v>11.9</v>
      </c>
      <c r="B28" s="9">
        <v>12</v>
      </c>
      <c r="C28" s="25" t="s">
        <v>77</v>
      </c>
      <c r="D28" s="25" t="s">
        <v>154</v>
      </c>
      <c r="E28" s="11">
        <v>1.9</v>
      </c>
      <c r="F28" s="11">
        <v>1.3</v>
      </c>
      <c r="G28" s="12">
        <f>AVERAGE($E28:$F28)</f>
        <v>1.6</v>
      </c>
      <c r="H28" s="11">
        <v>0.6</v>
      </c>
      <c r="I28" s="11">
        <v>0.7</v>
      </c>
      <c r="J28" s="12">
        <f>AVERAGE($H28:$I28)</f>
        <v>0.64999999999999991</v>
      </c>
      <c r="K28" s="11">
        <v>2</v>
      </c>
      <c r="L28" s="11">
        <v>2.5</v>
      </c>
      <c r="M28" s="11">
        <f>AVERAGE(K28,L28)</f>
        <v>2.25</v>
      </c>
      <c r="N28" s="11">
        <v>4.5999999999999996</v>
      </c>
      <c r="O28" s="11">
        <v>4.9000000000000004</v>
      </c>
      <c r="P28" s="14">
        <f>AVERAGE(N28,O28)</f>
        <v>4.75</v>
      </c>
      <c r="Q28" s="13">
        <f>10-M28-P28</f>
        <v>3</v>
      </c>
      <c r="R28" s="14">
        <v>0.9</v>
      </c>
      <c r="S28" s="14">
        <v>0.3</v>
      </c>
      <c r="T28" s="14">
        <f>AVERAGE(R28,S28)</f>
        <v>0.6</v>
      </c>
      <c r="U28" s="14">
        <v>2.7</v>
      </c>
      <c r="V28" s="14">
        <v>2.8</v>
      </c>
      <c r="W28" s="14">
        <f>AVERAGE(U28,V28)</f>
        <v>2.75</v>
      </c>
      <c r="X28" s="12">
        <f>10-T28-W28</f>
        <v>6.65</v>
      </c>
      <c r="Y28" s="15"/>
      <c r="Z28" s="15"/>
      <c r="AA28" s="16">
        <f>(G28+J28+Q28+X28-Y28)</f>
        <v>11.9</v>
      </c>
    </row>
    <row r="29" spans="1:27" ht="15.75" x14ac:dyDescent="0.25">
      <c r="A29" s="8">
        <f>AA29</f>
        <v>11.899999999999999</v>
      </c>
      <c r="B29" s="9">
        <v>13</v>
      </c>
      <c r="C29" s="25" t="s">
        <v>150</v>
      </c>
      <c r="D29" s="25" t="s">
        <v>151</v>
      </c>
      <c r="E29" s="11">
        <v>1.2</v>
      </c>
      <c r="F29" s="11">
        <v>1.4</v>
      </c>
      <c r="G29" s="12">
        <f>AVERAGE($E29:$F29)</f>
        <v>1.2999999999999998</v>
      </c>
      <c r="H29" s="11">
        <v>0</v>
      </c>
      <c r="I29" s="11">
        <v>0</v>
      </c>
      <c r="J29" s="12">
        <f>AVERAGE($H29:$I29)</f>
        <v>0</v>
      </c>
      <c r="K29" s="11">
        <v>2</v>
      </c>
      <c r="L29" s="11">
        <v>1.8</v>
      </c>
      <c r="M29" s="11">
        <f>AVERAGE(K29,L29)</f>
        <v>1.9</v>
      </c>
      <c r="N29" s="11">
        <v>3.9</v>
      </c>
      <c r="O29" s="11">
        <v>4.0999999999999996</v>
      </c>
      <c r="P29" s="14">
        <f>AVERAGE(N29,O29)</f>
        <v>4</v>
      </c>
      <c r="Q29" s="13">
        <f>10-M29-P29</f>
        <v>4.0999999999999996</v>
      </c>
      <c r="R29" s="14">
        <v>0.9</v>
      </c>
      <c r="S29" s="14">
        <v>0.3</v>
      </c>
      <c r="T29" s="14">
        <f>AVERAGE(R29,S29)</f>
        <v>0.6</v>
      </c>
      <c r="U29" s="14">
        <v>2.8</v>
      </c>
      <c r="V29" s="14">
        <v>3</v>
      </c>
      <c r="W29" s="14">
        <f>AVERAGE(U29,V29)</f>
        <v>2.9</v>
      </c>
      <c r="X29" s="12">
        <f>10-T29-W29</f>
        <v>6.5</v>
      </c>
      <c r="Y29" s="15"/>
      <c r="Z29" s="15"/>
      <c r="AA29" s="16">
        <f>(G29+J29+Q29+X29-Y29)</f>
        <v>11.899999999999999</v>
      </c>
    </row>
    <row r="30" spans="1:27" ht="15.75" x14ac:dyDescent="0.25">
      <c r="A30" s="8">
        <f>AA30</f>
        <v>11.25</v>
      </c>
      <c r="B30" s="9">
        <v>14</v>
      </c>
      <c r="C30" s="25" t="s">
        <v>75</v>
      </c>
      <c r="D30" s="25" t="s">
        <v>139</v>
      </c>
      <c r="E30" s="11">
        <v>1.9</v>
      </c>
      <c r="F30" s="11">
        <v>2</v>
      </c>
      <c r="G30" s="12">
        <f>AVERAGE($E30:$F30)</f>
        <v>1.95</v>
      </c>
      <c r="H30" s="11">
        <v>0</v>
      </c>
      <c r="I30" s="11">
        <v>0</v>
      </c>
      <c r="J30" s="12">
        <f>AVERAGE($H30:$I30)</f>
        <v>0</v>
      </c>
      <c r="K30" s="11">
        <v>1.9</v>
      </c>
      <c r="L30" s="11">
        <v>1.9</v>
      </c>
      <c r="M30" s="11">
        <f>AVERAGE(K30,L30)</f>
        <v>1.9</v>
      </c>
      <c r="N30" s="11">
        <v>5.0999999999999996</v>
      </c>
      <c r="O30" s="11">
        <v>4.5</v>
      </c>
      <c r="P30" s="14">
        <f>AVERAGE(N30,O30)</f>
        <v>4.8</v>
      </c>
      <c r="Q30" s="13">
        <f>10-M30-P30</f>
        <v>3.3</v>
      </c>
      <c r="R30" s="14">
        <v>0.6</v>
      </c>
      <c r="S30" s="14">
        <v>0.9</v>
      </c>
      <c r="T30" s="14">
        <f>AVERAGE(R30,S30)</f>
        <v>0.75</v>
      </c>
      <c r="U30" s="14">
        <v>3</v>
      </c>
      <c r="V30" s="14">
        <v>3.5</v>
      </c>
      <c r="W30" s="14">
        <f>AVERAGE(U30,V30)</f>
        <v>3.25</v>
      </c>
      <c r="X30" s="12">
        <f>10-T30-W30</f>
        <v>6</v>
      </c>
      <c r="Y30" s="15"/>
      <c r="Z30" s="15"/>
      <c r="AA30" s="16">
        <f>(G30+J30+Q30+X30-Y30)</f>
        <v>11.25</v>
      </c>
    </row>
    <row r="31" spans="1:27" ht="15.75" x14ac:dyDescent="0.25">
      <c r="A31" s="8">
        <f>AA31</f>
        <v>10.049999999999999</v>
      </c>
      <c r="B31" s="9">
        <v>15</v>
      </c>
      <c r="C31" s="25" t="s">
        <v>135</v>
      </c>
      <c r="D31" s="25" t="s">
        <v>136</v>
      </c>
      <c r="E31" s="11">
        <v>1</v>
      </c>
      <c r="F31" s="11">
        <v>0.9</v>
      </c>
      <c r="G31" s="12">
        <f>AVERAGE($E31:$F31)</f>
        <v>0.95</v>
      </c>
      <c r="H31" s="11">
        <v>0.3</v>
      </c>
      <c r="I31" s="11">
        <v>0.9</v>
      </c>
      <c r="J31" s="12">
        <f>AVERAGE($H31:$I31)</f>
        <v>0.6</v>
      </c>
      <c r="K31" s="11">
        <v>2</v>
      </c>
      <c r="L31" s="11">
        <v>2</v>
      </c>
      <c r="M31" s="11">
        <f>AVERAGE(K31,L31)</f>
        <v>2</v>
      </c>
      <c r="N31" s="11">
        <v>5.7</v>
      </c>
      <c r="O31" s="11">
        <v>5.6</v>
      </c>
      <c r="P31" s="14">
        <f>AVERAGE(N31,O31)</f>
        <v>5.65</v>
      </c>
      <c r="Q31" s="13">
        <f>10-M31-P31</f>
        <v>2.3499999999999996</v>
      </c>
      <c r="R31" s="14">
        <v>1</v>
      </c>
      <c r="S31" s="14">
        <v>0.8</v>
      </c>
      <c r="T31" s="14">
        <f>AVERAGE(R31,S31)</f>
        <v>0.9</v>
      </c>
      <c r="U31" s="14">
        <v>3.2</v>
      </c>
      <c r="V31" s="14">
        <v>2.7</v>
      </c>
      <c r="W31" s="14">
        <f>AVERAGE(U31,V31)</f>
        <v>2.95</v>
      </c>
      <c r="X31" s="12">
        <f>10-T31-W31</f>
        <v>6.1499999999999995</v>
      </c>
      <c r="Y31" s="15"/>
      <c r="Z31" s="15"/>
      <c r="AA31" s="16">
        <f>(G31+J31+Q31+X31-Y31)</f>
        <v>10.049999999999999</v>
      </c>
    </row>
    <row r="32" spans="1:27" ht="15.75" x14ac:dyDescent="0.25">
      <c r="A32" s="8" t="e">
        <f t="shared" ref="A17:A32" si="0">AA32</f>
        <v>#DIV/0!</v>
      </c>
      <c r="B32" s="9">
        <v>16</v>
      </c>
      <c r="C32" s="10"/>
      <c r="D32" s="10"/>
      <c r="E32" s="11"/>
      <c r="F32" s="11"/>
      <c r="G32" s="12" t="e">
        <f t="shared" ref="G18:G32" si="1">AVERAGE($E32:$F32)</f>
        <v>#DIV/0!</v>
      </c>
      <c r="H32" s="11"/>
      <c r="I32" s="11"/>
      <c r="J32" s="12" t="e">
        <f t="shared" ref="J18:J32" si="2">AVERAGE($H32:$I32)</f>
        <v>#DIV/0!</v>
      </c>
      <c r="K32" s="11"/>
      <c r="L32" s="11"/>
      <c r="M32" s="11" t="e">
        <f t="shared" ref="M17:M32" si="3">AVERAGE(K32,L32)</f>
        <v>#DIV/0!</v>
      </c>
      <c r="N32" s="11"/>
      <c r="O32" s="11"/>
      <c r="P32" s="14" t="e">
        <f t="shared" ref="P17:P32" si="4">AVERAGE(N32,O32)</f>
        <v>#DIV/0!</v>
      </c>
      <c r="Q32" s="13" t="e">
        <f t="shared" ref="Q18:Q32" si="5">10-M32-P32</f>
        <v>#DIV/0!</v>
      </c>
      <c r="R32" s="14"/>
      <c r="S32" s="14"/>
      <c r="T32" s="14" t="e">
        <f t="shared" ref="T17:T32" si="6">AVERAGE(R32,S32)</f>
        <v>#DIV/0!</v>
      </c>
      <c r="U32" s="14"/>
      <c r="V32" s="14"/>
      <c r="W32" s="14" t="e">
        <f t="shared" ref="W17:W32" si="7">AVERAGE(U32,V32)</f>
        <v>#DIV/0!</v>
      </c>
      <c r="X32" s="12" t="e">
        <f t="shared" ref="X17:X32" si="8">10-T32-W32</f>
        <v>#DIV/0!</v>
      </c>
      <c r="Y32" s="15"/>
      <c r="Z32" s="15"/>
      <c r="AA32" s="16" t="e">
        <f t="shared" ref="AA18:AA32" si="9">(G32+J32+Q32+X32-Y32)</f>
        <v>#DIV/0!</v>
      </c>
    </row>
    <row r="33" spans="1:28" ht="23.25" x14ac:dyDescent="0.25"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8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8" ht="17.25" customHeight="1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8" ht="23.25" x14ac:dyDescent="0.25"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8" ht="15" customHeight="1" x14ac:dyDescent="0.25">
      <c r="D37" s="74" t="s">
        <v>183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8" ht="15.75" x14ac:dyDescent="0.25"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B38" s="38"/>
    </row>
    <row r="39" spans="1:28" ht="15.75" x14ac:dyDescent="0.25">
      <c r="A39" s="17"/>
      <c r="B39" s="18"/>
      <c r="C39" s="78" t="s">
        <v>0</v>
      </c>
      <c r="D39" s="78"/>
      <c r="E39" s="19" t="s">
        <v>1</v>
      </c>
      <c r="F39" s="20" t="s">
        <v>2</v>
      </c>
      <c r="G39" s="20" t="s">
        <v>3</v>
      </c>
      <c r="H39" s="20" t="s">
        <v>4</v>
      </c>
      <c r="I39" s="20" t="s">
        <v>5</v>
      </c>
      <c r="J39" s="20" t="s">
        <v>6</v>
      </c>
      <c r="K39" s="21" t="s">
        <v>7</v>
      </c>
      <c r="L39" s="21" t="s">
        <v>8</v>
      </c>
      <c r="M39" s="21" t="s">
        <v>9</v>
      </c>
      <c r="N39" s="22" t="s">
        <v>10</v>
      </c>
      <c r="O39" s="22" t="s">
        <v>11</v>
      </c>
      <c r="P39" s="21" t="s">
        <v>9</v>
      </c>
      <c r="Q39" s="22" t="s">
        <v>12</v>
      </c>
      <c r="R39" s="20" t="s">
        <v>13</v>
      </c>
      <c r="S39" s="20" t="s">
        <v>14</v>
      </c>
      <c r="T39" s="20" t="s">
        <v>15</v>
      </c>
      <c r="U39" s="23" t="s">
        <v>16</v>
      </c>
      <c r="V39" s="23" t="s">
        <v>17</v>
      </c>
      <c r="W39" s="20" t="s">
        <v>18</v>
      </c>
      <c r="X39" s="20" t="s">
        <v>19</v>
      </c>
      <c r="Y39" s="24" t="s">
        <v>20</v>
      </c>
      <c r="Z39" s="24" t="s">
        <v>21</v>
      </c>
      <c r="AA39" s="20" t="s">
        <v>22</v>
      </c>
      <c r="AB39" s="38"/>
    </row>
    <row r="40" spans="1:28" ht="15.75" x14ac:dyDescent="0.25">
      <c r="A40" s="3" t="s">
        <v>23</v>
      </c>
      <c r="B40" s="28"/>
      <c r="C40" s="79" t="s">
        <v>24</v>
      </c>
      <c r="D40" s="79"/>
      <c r="E40" s="29">
        <v>3.5</v>
      </c>
      <c r="F40" s="5">
        <v>3.5</v>
      </c>
      <c r="G40" s="5">
        <v>3.5</v>
      </c>
      <c r="H40" s="5">
        <v>3.5</v>
      </c>
      <c r="I40" s="5">
        <v>3.5</v>
      </c>
      <c r="J40" s="5">
        <v>3.5</v>
      </c>
      <c r="K40" s="5">
        <v>-10</v>
      </c>
      <c r="L40" s="5">
        <v>-10</v>
      </c>
      <c r="M40" s="5">
        <v>-10</v>
      </c>
      <c r="N40" s="5">
        <v>-10</v>
      </c>
      <c r="O40" s="5">
        <v>-10</v>
      </c>
      <c r="P40" s="5">
        <v>-10</v>
      </c>
      <c r="Q40" s="5">
        <v>10</v>
      </c>
      <c r="R40" s="5">
        <v>-10</v>
      </c>
      <c r="S40" s="5">
        <v>-10</v>
      </c>
      <c r="T40" s="5">
        <v>-10</v>
      </c>
      <c r="U40" s="5">
        <v>-10</v>
      </c>
      <c r="V40" s="5">
        <v>-10</v>
      </c>
      <c r="W40" s="5">
        <v>-10</v>
      </c>
      <c r="X40" s="5">
        <v>10</v>
      </c>
      <c r="Y40" s="6"/>
      <c r="Z40" s="6"/>
      <c r="AA40" s="7">
        <f>(G40+J40+Q40+X40)-Y40</f>
        <v>27</v>
      </c>
    </row>
    <row r="41" spans="1:28" ht="15" customHeight="1" x14ac:dyDescent="0.25">
      <c r="A41" s="8">
        <f>AA41</f>
        <v>18.849999999999998</v>
      </c>
      <c r="B41" s="9">
        <v>1</v>
      </c>
      <c r="C41" s="40" t="s">
        <v>177</v>
      </c>
      <c r="D41" s="40" t="s">
        <v>178</v>
      </c>
      <c r="E41" s="11">
        <v>2.2000000000000002</v>
      </c>
      <c r="F41" s="11">
        <v>2.1</v>
      </c>
      <c r="G41" s="12">
        <f>AVERAGE($E41:$F41)</f>
        <v>2.1500000000000004</v>
      </c>
      <c r="H41" s="11">
        <v>3.1</v>
      </c>
      <c r="I41" s="11">
        <v>2.6</v>
      </c>
      <c r="J41" s="12">
        <f>AVERAGE($H41:$I41)</f>
        <v>2.85</v>
      </c>
      <c r="K41" s="11">
        <v>1.5</v>
      </c>
      <c r="L41" s="11">
        <v>1.6</v>
      </c>
      <c r="M41" s="11">
        <f>AVERAGE(K41,L41)</f>
        <v>1.55</v>
      </c>
      <c r="N41" s="11">
        <v>1.5</v>
      </c>
      <c r="O41" s="11">
        <v>2</v>
      </c>
      <c r="P41" s="14">
        <f>AVERAGE(N41,O41)</f>
        <v>1.75</v>
      </c>
      <c r="Q41" s="13">
        <f>10-M41-P41</f>
        <v>6.6999999999999993</v>
      </c>
      <c r="R41" s="14">
        <v>0.3</v>
      </c>
      <c r="S41" s="14">
        <v>0.5</v>
      </c>
      <c r="T41" s="14">
        <f>AVERAGE(R41,S41)</f>
        <v>0.4</v>
      </c>
      <c r="U41" s="14">
        <v>2.2999999999999998</v>
      </c>
      <c r="V41" s="14">
        <v>2.6</v>
      </c>
      <c r="W41" s="14">
        <f>AVERAGE(U41,V41)</f>
        <v>2.4500000000000002</v>
      </c>
      <c r="X41" s="12">
        <f>10-T41-W41</f>
        <v>7.1499999999999995</v>
      </c>
      <c r="Y41" s="15"/>
      <c r="Z41" s="15"/>
      <c r="AA41" s="16">
        <f>(G41+J41+Q41+X41-Y41)</f>
        <v>18.849999999999998</v>
      </c>
    </row>
    <row r="42" spans="1:28" ht="15.75" x14ac:dyDescent="0.25">
      <c r="A42" s="8">
        <f>AA42</f>
        <v>15.75</v>
      </c>
      <c r="B42" s="9">
        <v>2</v>
      </c>
      <c r="C42" s="40" t="s">
        <v>172</v>
      </c>
      <c r="D42" s="40" t="s">
        <v>173</v>
      </c>
      <c r="E42" s="11">
        <v>2.2000000000000002</v>
      </c>
      <c r="F42" s="11">
        <v>2.8</v>
      </c>
      <c r="G42" s="12">
        <f>AVERAGE($E42:$F42)</f>
        <v>2.5</v>
      </c>
      <c r="H42" s="11">
        <v>0.7</v>
      </c>
      <c r="I42" s="11">
        <v>1.1000000000000001</v>
      </c>
      <c r="J42" s="12">
        <f>AVERAGE($H42:$I42)</f>
        <v>0.9</v>
      </c>
      <c r="K42" s="11">
        <v>2.2000000000000002</v>
      </c>
      <c r="L42" s="11">
        <v>2.1</v>
      </c>
      <c r="M42" s="11">
        <f>AVERAGE(K42,L42)</f>
        <v>2.1500000000000004</v>
      </c>
      <c r="N42" s="11">
        <v>2.2000000000000002</v>
      </c>
      <c r="O42" s="11">
        <v>2.1</v>
      </c>
      <c r="P42" s="14">
        <f>AVERAGE(N42,O42)</f>
        <v>2.1500000000000004</v>
      </c>
      <c r="Q42" s="13">
        <f>10-M42-P42</f>
        <v>5.6999999999999993</v>
      </c>
      <c r="R42" s="14">
        <v>0.6</v>
      </c>
      <c r="S42" s="14">
        <v>1</v>
      </c>
      <c r="T42" s="14">
        <f>AVERAGE(R42,S42)</f>
        <v>0.8</v>
      </c>
      <c r="U42" s="14">
        <v>2.8</v>
      </c>
      <c r="V42" s="14">
        <v>2.2999999999999998</v>
      </c>
      <c r="W42" s="14">
        <f>AVERAGE(U42,V42)</f>
        <v>2.5499999999999998</v>
      </c>
      <c r="X42" s="12">
        <f>10-T42-W42</f>
        <v>6.6499999999999995</v>
      </c>
      <c r="Y42" s="15"/>
      <c r="Z42" s="15"/>
      <c r="AA42" s="16">
        <f>(G42+J42+Q42+X42-Y42)</f>
        <v>15.75</v>
      </c>
    </row>
    <row r="43" spans="1:28" ht="15.75" x14ac:dyDescent="0.25">
      <c r="A43" s="8">
        <f>AA43</f>
        <v>15.6</v>
      </c>
      <c r="B43" s="9">
        <v>3</v>
      </c>
      <c r="C43" s="40" t="s">
        <v>168</v>
      </c>
      <c r="D43" s="40" t="s">
        <v>169</v>
      </c>
      <c r="E43" s="11">
        <v>2.7</v>
      </c>
      <c r="F43" s="11">
        <v>3</v>
      </c>
      <c r="G43" s="12">
        <f>AVERAGE($E43:$F43)</f>
        <v>2.85</v>
      </c>
      <c r="H43" s="11">
        <v>1</v>
      </c>
      <c r="I43" s="11">
        <v>1</v>
      </c>
      <c r="J43" s="12">
        <f>AVERAGE($H43:$I43)</f>
        <v>1</v>
      </c>
      <c r="K43" s="11">
        <v>2.1</v>
      </c>
      <c r="L43" s="11">
        <v>1.9</v>
      </c>
      <c r="M43" s="11">
        <f>AVERAGE(K43,L43)</f>
        <v>2</v>
      </c>
      <c r="N43" s="11">
        <v>2</v>
      </c>
      <c r="O43" s="11">
        <v>1.8</v>
      </c>
      <c r="P43" s="14">
        <f>AVERAGE(N43,O43)</f>
        <v>1.9</v>
      </c>
      <c r="Q43" s="13">
        <f>10-M43-P43</f>
        <v>6.1</v>
      </c>
      <c r="R43" s="14">
        <v>0.6</v>
      </c>
      <c r="S43" s="14">
        <v>1.1000000000000001</v>
      </c>
      <c r="T43" s="14">
        <f>AVERAGE(R43,S43)</f>
        <v>0.85000000000000009</v>
      </c>
      <c r="U43" s="14">
        <v>3.2</v>
      </c>
      <c r="V43" s="14">
        <v>3.8</v>
      </c>
      <c r="W43" s="14">
        <f>AVERAGE(U43,V43)</f>
        <v>3.5</v>
      </c>
      <c r="X43" s="12">
        <f>10-T43-W43</f>
        <v>5.65</v>
      </c>
      <c r="Y43" s="15"/>
      <c r="Z43" s="15"/>
      <c r="AA43" s="16">
        <f>(G43+J43+Q43+X43-Y43)</f>
        <v>15.6</v>
      </c>
    </row>
    <row r="44" spans="1:28" ht="15.75" x14ac:dyDescent="0.25">
      <c r="A44" s="8">
        <f>AA44</f>
        <v>14.200000000000001</v>
      </c>
      <c r="B44" s="9">
        <v>4</v>
      </c>
      <c r="C44" s="25" t="s">
        <v>120</v>
      </c>
      <c r="D44" s="25" t="s">
        <v>160</v>
      </c>
      <c r="E44" s="11">
        <v>2.8</v>
      </c>
      <c r="F44" s="11">
        <v>3.1</v>
      </c>
      <c r="G44" s="12">
        <f>AVERAGE($E44:$F44)</f>
        <v>2.95</v>
      </c>
      <c r="H44" s="11">
        <v>1.4</v>
      </c>
      <c r="I44" s="11">
        <v>1</v>
      </c>
      <c r="J44" s="12">
        <f>AVERAGE($H44:$I44)</f>
        <v>1.2</v>
      </c>
      <c r="K44" s="11">
        <v>2.1</v>
      </c>
      <c r="L44" s="11">
        <v>1.5</v>
      </c>
      <c r="M44" s="11">
        <f>AVERAGE(K44,L44)</f>
        <v>1.8</v>
      </c>
      <c r="N44" s="11">
        <v>3.2</v>
      </c>
      <c r="O44" s="11">
        <v>3</v>
      </c>
      <c r="P44" s="14">
        <f>AVERAGE(N44,O44)</f>
        <v>3.1</v>
      </c>
      <c r="Q44" s="13">
        <f>10-M44-P44</f>
        <v>5.0999999999999996</v>
      </c>
      <c r="R44" s="14">
        <v>1.1000000000000001</v>
      </c>
      <c r="S44" s="14">
        <v>0.8</v>
      </c>
      <c r="T44" s="14">
        <f>AVERAGE(R44,S44)</f>
        <v>0.95000000000000007</v>
      </c>
      <c r="U44" s="14">
        <v>4</v>
      </c>
      <c r="V44" s="14">
        <v>4.2</v>
      </c>
      <c r="W44" s="14">
        <f>AVERAGE(U44,V44)</f>
        <v>4.0999999999999996</v>
      </c>
      <c r="X44" s="12">
        <f>10-T44-W44</f>
        <v>4.9500000000000011</v>
      </c>
      <c r="Y44" s="15"/>
      <c r="Z44" s="15"/>
      <c r="AA44" s="16">
        <f>(G44+J44+Q44+X44-Y44)</f>
        <v>14.200000000000001</v>
      </c>
    </row>
    <row r="45" spans="1:28" ht="15.75" x14ac:dyDescent="0.25">
      <c r="A45" s="8">
        <f>AA45</f>
        <v>14.150000000000002</v>
      </c>
      <c r="B45" s="9">
        <v>5</v>
      </c>
      <c r="C45" s="25" t="s">
        <v>80</v>
      </c>
      <c r="D45" s="25" t="s">
        <v>105</v>
      </c>
      <c r="E45" s="11">
        <v>2.2000000000000002</v>
      </c>
      <c r="F45" s="11">
        <v>2.5</v>
      </c>
      <c r="G45" s="12">
        <f>AVERAGE($E45:$F45)</f>
        <v>2.35</v>
      </c>
      <c r="H45" s="11">
        <v>0</v>
      </c>
      <c r="I45" s="11">
        <v>0.2</v>
      </c>
      <c r="J45" s="12">
        <f>AVERAGE($H45:$I45)</f>
        <v>0.1</v>
      </c>
      <c r="K45" s="11">
        <v>2</v>
      </c>
      <c r="L45" s="11">
        <v>1.9</v>
      </c>
      <c r="M45" s="11">
        <f>AVERAGE(K45,L45)</f>
        <v>1.95</v>
      </c>
      <c r="N45" s="11">
        <v>3</v>
      </c>
      <c r="O45" s="11">
        <v>2.7</v>
      </c>
      <c r="P45" s="14">
        <f>AVERAGE(N45,O45)</f>
        <v>2.85</v>
      </c>
      <c r="Q45" s="13">
        <f>10-M45-P45</f>
        <v>5.2000000000000011</v>
      </c>
      <c r="R45" s="14">
        <v>0.3</v>
      </c>
      <c r="S45" s="14">
        <v>0.9</v>
      </c>
      <c r="T45" s="14">
        <f>AVERAGE(R45,S45)</f>
        <v>0.6</v>
      </c>
      <c r="U45" s="14">
        <v>2.7</v>
      </c>
      <c r="V45" s="14">
        <v>3.1</v>
      </c>
      <c r="W45" s="14">
        <f>AVERAGE(U45,V45)</f>
        <v>2.9000000000000004</v>
      </c>
      <c r="X45" s="12">
        <f>10-T45-W45</f>
        <v>6.5</v>
      </c>
      <c r="Y45" s="15"/>
      <c r="Z45" s="15"/>
      <c r="AA45" s="16">
        <f>(G45+J45+Q45+X45-Y45)</f>
        <v>14.150000000000002</v>
      </c>
    </row>
    <row r="46" spans="1:28" ht="15.75" x14ac:dyDescent="0.25">
      <c r="A46" s="8">
        <f>AA46</f>
        <v>12.700000000000003</v>
      </c>
      <c r="B46" s="9">
        <v>6</v>
      </c>
      <c r="C46" s="25" t="s">
        <v>74</v>
      </c>
      <c r="D46" s="25" t="s">
        <v>157</v>
      </c>
      <c r="E46" s="11">
        <v>2.2000000000000002</v>
      </c>
      <c r="F46" s="11">
        <v>2.6</v>
      </c>
      <c r="G46" s="12">
        <f>AVERAGE($E46:$F46)</f>
        <v>2.4000000000000004</v>
      </c>
      <c r="H46" s="11">
        <v>0.9</v>
      </c>
      <c r="I46" s="11">
        <v>1.5</v>
      </c>
      <c r="J46" s="12">
        <f>AVERAGE($H46:$I46)</f>
        <v>1.2</v>
      </c>
      <c r="K46" s="11">
        <v>2.8</v>
      </c>
      <c r="L46" s="11">
        <v>3.4</v>
      </c>
      <c r="M46" s="11">
        <f>AVERAGE(K46,L46)</f>
        <v>3.0999999999999996</v>
      </c>
      <c r="N46" s="11">
        <v>2.8</v>
      </c>
      <c r="O46" s="11">
        <v>2.9</v>
      </c>
      <c r="P46" s="14">
        <f>AVERAGE(N46,O46)</f>
        <v>2.8499999999999996</v>
      </c>
      <c r="Q46" s="13">
        <f>10-M46-P46</f>
        <v>4.0500000000000007</v>
      </c>
      <c r="R46" s="14">
        <v>0.6</v>
      </c>
      <c r="S46" s="14">
        <v>0.8</v>
      </c>
      <c r="T46" s="14">
        <f>AVERAGE(R46,S46)</f>
        <v>0.7</v>
      </c>
      <c r="U46" s="14">
        <v>4</v>
      </c>
      <c r="V46" s="14">
        <v>4.5</v>
      </c>
      <c r="W46" s="14">
        <f>AVERAGE(U46,V46)</f>
        <v>4.25</v>
      </c>
      <c r="X46" s="12">
        <f>10-T46-W46</f>
        <v>5.0500000000000007</v>
      </c>
      <c r="Y46" s="15"/>
      <c r="Z46" s="15"/>
      <c r="AA46" s="16">
        <f>(G46+J46+Q46+X46-Y46)</f>
        <v>12.700000000000003</v>
      </c>
    </row>
    <row r="47" spans="1:28" ht="15.75" x14ac:dyDescent="0.25">
      <c r="A47" s="8">
        <f>AA47</f>
        <v>12.549999999999999</v>
      </c>
      <c r="B47" s="9">
        <v>7</v>
      </c>
      <c r="C47" s="40" t="s">
        <v>161</v>
      </c>
      <c r="D47" s="40" t="s">
        <v>162</v>
      </c>
      <c r="E47" s="11">
        <v>2.2000000000000002</v>
      </c>
      <c r="F47" s="11">
        <v>1.9</v>
      </c>
      <c r="G47" s="12">
        <f>AVERAGE($E47:$F47)</f>
        <v>2.0499999999999998</v>
      </c>
      <c r="H47" s="11">
        <v>0</v>
      </c>
      <c r="I47" s="11">
        <v>0.6</v>
      </c>
      <c r="J47" s="12">
        <f>AVERAGE($H47:$I47)</f>
        <v>0.3</v>
      </c>
      <c r="K47" s="11">
        <v>2.2000000000000002</v>
      </c>
      <c r="L47" s="11">
        <v>2</v>
      </c>
      <c r="M47" s="11">
        <f>AVERAGE(K47,L47)</f>
        <v>2.1</v>
      </c>
      <c r="N47" s="11">
        <v>3.5</v>
      </c>
      <c r="O47" s="11">
        <v>3.5</v>
      </c>
      <c r="P47" s="14">
        <f>AVERAGE(N47,O47)</f>
        <v>3.5</v>
      </c>
      <c r="Q47" s="13">
        <f>10-M47-P47</f>
        <v>4.4000000000000004</v>
      </c>
      <c r="R47" s="14">
        <v>0.9</v>
      </c>
      <c r="S47" s="14">
        <v>0.9</v>
      </c>
      <c r="T47" s="14">
        <f>AVERAGE(R47,S47)</f>
        <v>0.9</v>
      </c>
      <c r="U47" s="14">
        <v>3.1</v>
      </c>
      <c r="V47" s="14">
        <v>2.9</v>
      </c>
      <c r="W47" s="14">
        <f>AVERAGE(U47,V47)</f>
        <v>3</v>
      </c>
      <c r="X47" s="12">
        <f>10-T47-W47</f>
        <v>6.1</v>
      </c>
      <c r="Y47" s="15">
        <v>0.3</v>
      </c>
      <c r="Z47" s="15" t="s">
        <v>239</v>
      </c>
      <c r="AA47" s="16">
        <f>(G47+J47+Q47+X47-Y47)</f>
        <v>12.549999999999999</v>
      </c>
    </row>
    <row r="48" spans="1:28" ht="15.75" x14ac:dyDescent="0.25">
      <c r="A48" s="8">
        <f>AA48</f>
        <v>12.5</v>
      </c>
      <c r="B48" s="9">
        <v>8</v>
      </c>
      <c r="C48" s="25" t="s">
        <v>181</v>
      </c>
      <c r="D48" s="25" t="s">
        <v>182</v>
      </c>
      <c r="E48" s="11">
        <v>2.4</v>
      </c>
      <c r="F48" s="11">
        <v>2.7</v>
      </c>
      <c r="G48" s="12">
        <f>AVERAGE($E48:$F48)</f>
        <v>2.5499999999999998</v>
      </c>
      <c r="H48" s="11">
        <v>0</v>
      </c>
      <c r="I48" s="11">
        <v>0.4</v>
      </c>
      <c r="J48" s="12">
        <f>AVERAGE($H48:$I48)</f>
        <v>0.2</v>
      </c>
      <c r="K48" s="11">
        <v>2.1</v>
      </c>
      <c r="L48" s="11">
        <v>2.2000000000000002</v>
      </c>
      <c r="M48" s="11">
        <f>AVERAGE(K48,L48)</f>
        <v>2.1500000000000004</v>
      </c>
      <c r="N48" s="11">
        <v>3.2</v>
      </c>
      <c r="O48" s="11">
        <v>2.7</v>
      </c>
      <c r="P48" s="14">
        <f>AVERAGE(N48,O48)</f>
        <v>2.95</v>
      </c>
      <c r="Q48" s="13">
        <f>10-M48-P48</f>
        <v>4.8999999999999995</v>
      </c>
      <c r="R48" s="14">
        <v>1.1000000000000001</v>
      </c>
      <c r="S48" s="14">
        <v>1.1000000000000001</v>
      </c>
      <c r="T48" s="14">
        <f>AVERAGE(R48,S48)</f>
        <v>1.1000000000000001</v>
      </c>
      <c r="U48" s="14">
        <v>4.0999999999999996</v>
      </c>
      <c r="V48" s="14">
        <v>4</v>
      </c>
      <c r="W48" s="14">
        <f>AVERAGE(U48,V48)</f>
        <v>4.05</v>
      </c>
      <c r="X48" s="12">
        <f>10-T48-W48</f>
        <v>4.8500000000000005</v>
      </c>
      <c r="Y48" s="15"/>
      <c r="Z48" s="15"/>
      <c r="AA48" s="16">
        <f>(G48+J48+Q48+X48-Y48)</f>
        <v>12.5</v>
      </c>
    </row>
    <row r="49" spans="1:27" ht="15.75" x14ac:dyDescent="0.25">
      <c r="A49" s="8">
        <f>AA49</f>
        <v>12.45</v>
      </c>
      <c r="B49" s="9">
        <v>9</v>
      </c>
      <c r="C49" s="40" t="s">
        <v>179</v>
      </c>
      <c r="D49" s="40" t="s">
        <v>180</v>
      </c>
      <c r="E49" s="37">
        <v>2.5</v>
      </c>
      <c r="F49" s="11">
        <v>2.6</v>
      </c>
      <c r="G49" s="12">
        <f>AVERAGE($E49:$F49)</f>
        <v>2.5499999999999998</v>
      </c>
      <c r="H49" s="11">
        <v>0.1</v>
      </c>
      <c r="I49" s="11">
        <v>0.6</v>
      </c>
      <c r="J49" s="12">
        <f>AVERAGE($H49:$I49)</f>
        <v>0.35</v>
      </c>
      <c r="K49" s="11">
        <v>1.8</v>
      </c>
      <c r="L49" s="11">
        <v>1.9</v>
      </c>
      <c r="M49" s="11">
        <f>AVERAGE(K49,L49)</f>
        <v>1.85</v>
      </c>
      <c r="N49" s="11">
        <v>2.6</v>
      </c>
      <c r="O49" s="11">
        <v>2.7</v>
      </c>
      <c r="P49" s="14">
        <f>AVERAGE(N49,O49)</f>
        <v>2.6500000000000004</v>
      </c>
      <c r="Q49" s="13">
        <f>10-M49-P49</f>
        <v>5.5</v>
      </c>
      <c r="R49" s="14">
        <v>1.5</v>
      </c>
      <c r="S49" s="14">
        <v>1.1000000000000001</v>
      </c>
      <c r="T49" s="14">
        <f>AVERAGE(R49,S49)</f>
        <v>1.3</v>
      </c>
      <c r="U49" s="14">
        <v>3.5</v>
      </c>
      <c r="V49" s="14">
        <v>3.8</v>
      </c>
      <c r="W49" s="14">
        <f>AVERAGE(U49,V49)</f>
        <v>3.65</v>
      </c>
      <c r="X49" s="12">
        <f>10-T49-W49</f>
        <v>5.0499999999999989</v>
      </c>
      <c r="Y49" s="15">
        <v>1</v>
      </c>
      <c r="Z49" s="15" t="s">
        <v>245</v>
      </c>
      <c r="AA49" s="16">
        <f>(G49+J49+Q49+X49-Y49)</f>
        <v>12.45</v>
      </c>
    </row>
    <row r="50" spans="1:27" ht="15.75" x14ac:dyDescent="0.25">
      <c r="A50" s="8">
        <f>AA50</f>
        <v>12.25</v>
      </c>
      <c r="B50" s="9">
        <v>10</v>
      </c>
      <c r="C50" s="40" t="s">
        <v>174</v>
      </c>
      <c r="D50" s="40" t="s">
        <v>171</v>
      </c>
      <c r="E50" s="37">
        <v>2.6</v>
      </c>
      <c r="F50" s="11">
        <v>2.9</v>
      </c>
      <c r="G50" s="12">
        <f>AVERAGE($E50:$F50)</f>
        <v>2.75</v>
      </c>
      <c r="H50" s="11">
        <v>1</v>
      </c>
      <c r="I50" s="11">
        <v>1.1000000000000001</v>
      </c>
      <c r="J50" s="12">
        <f>AVERAGE($H50:$I50)</f>
        <v>1.05</v>
      </c>
      <c r="K50" s="11">
        <v>1.9</v>
      </c>
      <c r="L50" s="11">
        <v>1.8</v>
      </c>
      <c r="M50" s="11">
        <f>AVERAGE(K50,L50)</f>
        <v>1.85</v>
      </c>
      <c r="N50" s="11">
        <v>3.6</v>
      </c>
      <c r="O50" s="11">
        <v>3.2</v>
      </c>
      <c r="P50" s="14">
        <f>AVERAGE(N50,O50)</f>
        <v>3.4000000000000004</v>
      </c>
      <c r="Q50" s="13">
        <f>10-M50-P50</f>
        <v>4.75</v>
      </c>
      <c r="R50" s="14">
        <v>1.5</v>
      </c>
      <c r="S50" s="14">
        <v>1</v>
      </c>
      <c r="T50" s="14">
        <f>AVERAGE(R50,S50)</f>
        <v>1.25</v>
      </c>
      <c r="U50" s="14">
        <v>5.2</v>
      </c>
      <c r="V50" s="14">
        <v>4.9000000000000004</v>
      </c>
      <c r="W50" s="14">
        <f>AVERAGE(U50,V50)</f>
        <v>5.0500000000000007</v>
      </c>
      <c r="X50" s="12">
        <f>10-T50-W50</f>
        <v>3.6999999999999993</v>
      </c>
      <c r="Y50" s="15"/>
      <c r="Z50" s="15"/>
      <c r="AA50" s="16">
        <f>(G50+J50+Q50+X50-Y50)</f>
        <v>12.25</v>
      </c>
    </row>
    <row r="51" spans="1:27" ht="15.75" x14ac:dyDescent="0.25">
      <c r="A51" s="8">
        <f>AA51</f>
        <v>12.100000000000001</v>
      </c>
      <c r="B51" s="9">
        <v>11</v>
      </c>
      <c r="C51" s="40" t="s">
        <v>175</v>
      </c>
      <c r="D51" s="40" t="s">
        <v>176</v>
      </c>
      <c r="E51" s="11">
        <v>0.9</v>
      </c>
      <c r="F51" s="11">
        <v>1.1000000000000001</v>
      </c>
      <c r="G51" s="12">
        <f>AVERAGE($E51:$F51)</f>
        <v>1</v>
      </c>
      <c r="H51" s="11">
        <v>0.7</v>
      </c>
      <c r="I51" s="11">
        <v>1.3</v>
      </c>
      <c r="J51" s="12">
        <f>AVERAGE($H51:$I51)</f>
        <v>1</v>
      </c>
      <c r="K51" s="11">
        <v>2.4</v>
      </c>
      <c r="L51" s="11">
        <v>1.8</v>
      </c>
      <c r="M51" s="11">
        <f>AVERAGE(K51,L51)</f>
        <v>2.1</v>
      </c>
      <c r="N51" s="11">
        <v>3.3</v>
      </c>
      <c r="O51" s="11">
        <v>3.1</v>
      </c>
      <c r="P51" s="14">
        <f>AVERAGE(N51,O51)</f>
        <v>3.2</v>
      </c>
      <c r="Q51" s="13">
        <f>10-M51-P51</f>
        <v>4.7</v>
      </c>
      <c r="R51" s="14">
        <v>0.6</v>
      </c>
      <c r="S51" s="14">
        <v>0.8</v>
      </c>
      <c r="T51" s="14">
        <f>AVERAGE(R51,S51)</f>
        <v>0.7</v>
      </c>
      <c r="U51" s="14">
        <v>4.0999999999999996</v>
      </c>
      <c r="V51" s="14">
        <v>3.7</v>
      </c>
      <c r="W51" s="14">
        <f>AVERAGE(U51,V51)</f>
        <v>3.9</v>
      </c>
      <c r="X51" s="12">
        <f>10-T51-W51</f>
        <v>5.4</v>
      </c>
      <c r="Y51" s="15"/>
      <c r="Z51" s="15"/>
      <c r="AA51" s="16">
        <f>(G51+J51+Q51+X51-Y51)</f>
        <v>12.100000000000001</v>
      </c>
    </row>
    <row r="52" spans="1:27" ht="15.75" x14ac:dyDescent="0.25">
      <c r="A52" s="110">
        <f>AA52</f>
        <v>11.9</v>
      </c>
      <c r="B52" s="9">
        <v>12</v>
      </c>
      <c r="C52" s="25" t="s">
        <v>158</v>
      </c>
      <c r="D52" s="25" t="s">
        <v>159</v>
      </c>
      <c r="E52" s="11">
        <v>1.4</v>
      </c>
      <c r="F52" s="11">
        <v>2</v>
      </c>
      <c r="G52" s="12">
        <f>AVERAGE($E52:$F52)</f>
        <v>1.7</v>
      </c>
      <c r="H52" s="11">
        <v>0.2</v>
      </c>
      <c r="I52" s="11">
        <v>0.8</v>
      </c>
      <c r="J52" s="12">
        <f>AVERAGE($H52:$I52)</f>
        <v>0.5</v>
      </c>
      <c r="K52" s="11">
        <v>2.5</v>
      </c>
      <c r="L52" s="11">
        <v>2.5</v>
      </c>
      <c r="M52" s="11">
        <f>AVERAGE(K52,L52)</f>
        <v>2.5</v>
      </c>
      <c r="N52" s="11">
        <v>3</v>
      </c>
      <c r="O52" s="11">
        <v>3.4</v>
      </c>
      <c r="P52" s="14">
        <f>AVERAGE(N52,O52)</f>
        <v>3.2</v>
      </c>
      <c r="Q52" s="13">
        <f>10-M52-P52</f>
        <v>4.3</v>
      </c>
      <c r="R52" s="14">
        <v>0.9</v>
      </c>
      <c r="S52" s="14">
        <v>1.1000000000000001</v>
      </c>
      <c r="T52" s="14">
        <f>AVERAGE(R52,S52)</f>
        <v>1</v>
      </c>
      <c r="U52" s="14">
        <v>3.3</v>
      </c>
      <c r="V52" s="14">
        <v>3.9</v>
      </c>
      <c r="W52" s="14">
        <f>AVERAGE(U52,V52)</f>
        <v>3.5999999999999996</v>
      </c>
      <c r="X52" s="12">
        <f>10-T52-W52</f>
        <v>5.4</v>
      </c>
      <c r="Y52" s="15"/>
      <c r="Z52" s="15"/>
      <c r="AA52" s="16">
        <f>(G52+J52+Q52+X52-Y52)</f>
        <v>11.9</v>
      </c>
    </row>
    <row r="53" spans="1:27" ht="15.75" x14ac:dyDescent="0.25">
      <c r="A53" s="110">
        <f>AA53</f>
        <v>11.899999999999999</v>
      </c>
      <c r="B53" s="9">
        <v>13</v>
      </c>
      <c r="C53" s="25" t="s">
        <v>163</v>
      </c>
      <c r="D53" s="25" t="s">
        <v>164</v>
      </c>
      <c r="E53" s="11">
        <v>2.5</v>
      </c>
      <c r="F53" s="11">
        <v>2.2000000000000002</v>
      </c>
      <c r="G53" s="12">
        <f>AVERAGE($E53:$F53)</f>
        <v>2.35</v>
      </c>
      <c r="H53" s="11">
        <v>0</v>
      </c>
      <c r="I53" s="11">
        <v>0.1</v>
      </c>
      <c r="J53" s="12">
        <f>AVERAGE($H53:$I53)</f>
        <v>0.05</v>
      </c>
      <c r="K53" s="11">
        <v>2.6</v>
      </c>
      <c r="L53" s="11">
        <v>2.8</v>
      </c>
      <c r="M53" s="11">
        <f>AVERAGE(K53,L53)</f>
        <v>2.7</v>
      </c>
      <c r="N53" s="11">
        <v>3.5</v>
      </c>
      <c r="O53" s="11">
        <v>3</v>
      </c>
      <c r="P53" s="14">
        <f>AVERAGE(N53,O53)</f>
        <v>3.25</v>
      </c>
      <c r="Q53" s="13">
        <f>10-M53-P53</f>
        <v>4.05</v>
      </c>
      <c r="R53" s="14">
        <v>1.3</v>
      </c>
      <c r="S53" s="14">
        <v>0.8</v>
      </c>
      <c r="T53" s="14">
        <f>AVERAGE(R53,S53)</f>
        <v>1.05</v>
      </c>
      <c r="U53" s="14">
        <v>3.5</v>
      </c>
      <c r="V53" s="14">
        <v>2.9</v>
      </c>
      <c r="W53" s="14">
        <f>AVERAGE(U53,V53)</f>
        <v>3.2</v>
      </c>
      <c r="X53" s="12">
        <f>10-T53-W53</f>
        <v>5.7499999999999991</v>
      </c>
      <c r="Y53" s="15">
        <v>0.3</v>
      </c>
      <c r="Z53" s="15" t="s">
        <v>239</v>
      </c>
      <c r="AA53" s="16">
        <f>(G53+J53+Q53+X53-Y53)</f>
        <v>11.899999999999999</v>
      </c>
    </row>
    <row r="54" spans="1:27" ht="15.75" x14ac:dyDescent="0.25">
      <c r="A54" s="8">
        <f>AA54</f>
        <v>11.55</v>
      </c>
      <c r="B54" s="9">
        <v>14</v>
      </c>
      <c r="C54" s="25" t="s">
        <v>155</v>
      </c>
      <c r="D54" s="25" t="s">
        <v>156</v>
      </c>
      <c r="E54" s="11">
        <v>2.2999999999999998</v>
      </c>
      <c r="F54" s="11">
        <v>2.4</v>
      </c>
      <c r="G54" s="12">
        <f>AVERAGE($E54:$F54)</f>
        <v>2.3499999999999996</v>
      </c>
      <c r="H54" s="11">
        <v>0</v>
      </c>
      <c r="I54" s="11">
        <v>0.4</v>
      </c>
      <c r="J54" s="12">
        <f>AVERAGE($H54:$I54)</f>
        <v>0.2</v>
      </c>
      <c r="K54" s="11">
        <v>2.6</v>
      </c>
      <c r="L54" s="11">
        <v>2</v>
      </c>
      <c r="M54" s="11">
        <f>AVERAGE(K54,L54)</f>
        <v>2.2999999999999998</v>
      </c>
      <c r="N54" s="11">
        <v>3.3</v>
      </c>
      <c r="O54" s="11">
        <v>3.1</v>
      </c>
      <c r="P54" s="11">
        <f>AVERAGE(N54,O54)</f>
        <v>3.2</v>
      </c>
      <c r="Q54" s="13">
        <f>10-M54-P54</f>
        <v>4.5</v>
      </c>
      <c r="R54" s="14">
        <v>1.1000000000000001</v>
      </c>
      <c r="S54" s="14">
        <v>1.3</v>
      </c>
      <c r="T54" s="14">
        <f>AVERAGE(R54,S54)</f>
        <v>1.2000000000000002</v>
      </c>
      <c r="U54" s="14">
        <v>3.5</v>
      </c>
      <c r="V54" s="14">
        <v>4.0999999999999996</v>
      </c>
      <c r="W54" s="14">
        <f>AVERAGE(U54,V54)</f>
        <v>3.8</v>
      </c>
      <c r="X54" s="12">
        <f>10-T54-W54</f>
        <v>5.0000000000000009</v>
      </c>
      <c r="Y54" s="15">
        <v>0.5</v>
      </c>
      <c r="Z54" s="15" t="s">
        <v>244</v>
      </c>
      <c r="AA54" s="16">
        <f>(G54+J54+Q54+X54-Y54)</f>
        <v>11.55</v>
      </c>
    </row>
    <row r="55" spans="1:27" ht="15.75" x14ac:dyDescent="0.25">
      <c r="A55" s="8">
        <f>AA55</f>
        <v>11.05</v>
      </c>
      <c r="B55" s="9">
        <v>15</v>
      </c>
      <c r="C55" s="40" t="s">
        <v>166</v>
      </c>
      <c r="D55" s="40" t="s">
        <v>167</v>
      </c>
      <c r="E55" s="11">
        <v>0.8</v>
      </c>
      <c r="F55" s="11">
        <v>0.8</v>
      </c>
      <c r="G55" s="12">
        <f>AVERAGE($E55:$F55)</f>
        <v>0.8</v>
      </c>
      <c r="H55" s="11">
        <v>0.3</v>
      </c>
      <c r="I55" s="11">
        <v>0.5</v>
      </c>
      <c r="J55" s="12">
        <f>AVERAGE($H55:$I55)</f>
        <v>0.4</v>
      </c>
      <c r="K55" s="11">
        <v>2.6</v>
      </c>
      <c r="L55" s="11">
        <v>3</v>
      </c>
      <c r="M55" s="11">
        <f>AVERAGE(K55,L55)</f>
        <v>2.8</v>
      </c>
      <c r="N55" s="11">
        <v>2.8</v>
      </c>
      <c r="O55" s="11">
        <v>3.3</v>
      </c>
      <c r="P55" s="14">
        <f>AVERAGE(N55,O55)</f>
        <v>3.05</v>
      </c>
      <c r="Q55" s="13">
        <f>10-M55-P55</f>
        <v>4.1500000000000004</v>
      </c>
      <c r="R55" s="14">
        <v>0.8</v>
      </c>
      <c r="S55" s="14">
        <v>1.3</v>
      </c>
      <c r="T55" s="14">
        <f>AVERAGE(R55,S55)</f>
        <v>1.05</v>
      </c>
      <c r="U55" s="14">
        <v>3.5</v>
      </c>
      <c r="V55" s="14">
        <v>3</v>
      </c>
      <c r="W55" s="14">
        <f>AVERAGE(U55,V55)</f>
        <v>3.25</v>
      </c>
      <c r="X55" s="12">
        <f>10-T55-W55</f>
        <v>5.6999999999999993</v>
      </c>
      <c r="Y55" s="15"/>
      <c r="Z55" s="15"/>
      <c r="AA55" s="16">
        <f>(G55+J55+Q55+X55-Y55)</f>
        <v>11.05</v>
      </c>
    </row>
    <row r="56" spans="1:27" ht="15.75" x14ac:dyDescent="0.25">
      <c r="A56" s="8">
        <f>AA56</f>
        <v>10.450000000000001</v>
      </c>
      <c r="B56" s="9">
        <v>16</v>
      </c>
      <c r="C56" s="40" t="s">
        <v>170</v>
      </c>
      <c r="D56" s="40" t="s">
        <v>171</v>
      </c>
      <c r="E56" s="11">
        <v>1</v>
      </c>
      <c r="F56" s="11">
        <v>1.4</v>
      </c>
      <c r="G56" s="12">
        <f>AVERAGE($E56:$F56)</f>
        <v>1.2</v>
      </c>
      <c r="H56" s="11">
        <v>0.4</v>
      </c>
      <c r="I56" s="11">
        <v>0.4</v>
      </c>
      <c r="J56" s="12">
        <f>AVERAGE($H56:$I56)</f>
        <v>0.4</v>
      </c>
      <c r="K56" s="11">
        <v>1.9</v>
      </c>
      <c r="L56" s="11">
        <v>2.2000000000000002</v>
      </c>
      <c r="M56" s="11">
        <f>AVERAGE(K56,L56)</f>
        <v>2.0499999999999998</v>
      </c>
      <c r="N56" s="11">
        <v>3.3</v>
      </c>
      <c r="O56" s="11">
        <v>3.2</v>
      </c>
      <c r="P56" s="14">
        <f>AVERAGE(N56,O56)</f>
        <v>3.25</v>
      </c>
      <c r="Q56" s="13">
        <f>10-M56-P56</f>
        <v>4.7</v>
      </c>
      <c r="R56" s="14">
        <v>1.3</v>
      </c>
      <c r="S56" s="14">
        <v>1.1000000000000001</v>
      </c>
      <c r="T56" s="14">
        <f>AVERAGE(R56,S56)</f>
        <v>1.2000000000000002</v>
      </c>
      <c r="U56" s="14">
        <v>4.7</v>
      </c>
      <c r="V56" s="14">
        <v>4.5999999999999996</v>
      </c>
      <c r="W56" s="14">
        <f>AVERAGE(U56,V56)</f>
        <v>4.6500000000000004</v>
      </c>
      <c r="X56" s="12">
        <f>10-T56-W56</f>
        <v>4.1500000000000004</v>
      </c>
      <c r="Y56" s="15"/>
      <c r="Z56" s="15"/>
      <c r="AA56" s="16">
        <f>(G56+J56+Q56+X56-Y56)</f>
        <v>10.450000000000001</v>
      </c>
    </row>
    <row r="57" spans="1:27" ht="15.75" x14ac:dyDescent="0.25">
      <c r="A57" s="8">
        <f>AA57</f>
        <v>10.4</v>
      </c>
      <c r="B57" s="9">
        <v>17</v>
      </c>
      <c r="C57" s="25" t="s">
        <v>165</v>
      </c>
      <c r="D57" s="25" t="s">
        <v>103</v>
      </c>
      <c r="E57" s="11">
        <v>1.4</v>
      </c>
      <c r="F57" s="11">
        <v>1</v>
      </c>
      <c r="G57" s="12">
        <f>AVERAGE($E57:$F57)</f>
        <v>1.2</v>
      </c>
      <c r="H57" s="11">
        <v>0</v>
      </c>
      <c r="I57" s="11">
        <v>0</v>
      </c>
      <c r="J57" s="12">
        <f>AVERAGE($H57:$I57)</f>
        <v>0</v>
      </c>
      <c r="K57" s="11">
        <v>2.9</v>
      </c>
      <c r="L57" s="11">
        <v>2.6</v>
      </c>
      <c r="M57" s="11">
        <f>AVERAGE(K57,L57)</f>
        <v>2.75</v>
      </c>
      <c r="N57" s="11">
        <v>3.1</v>
      </c>
      <c r="O57" s="11">
        <v>2.9</v>
      </c>
      <c r="P57" s="14">
        <f>AVERAGE(N57,O57)</f>
        <v>3</v>
      </c>
      <c r="Q57" s="13">
        <f>10-M57-P57</f>
        <v>4.25</v>
      </c>
      <c r="R57" s="14">
        <v>1.5</v>
      </c>
      <c r="S57" s="14">
        <v>1.5</v>
      </c>
      <c r="T57" s="14">
        <f>AVERAGE(R57,S57)</f>
        <v>1.5</v>
      </c>
      <c r="U57" s="14">
        <v>3.3</v>
      </c>
      <c r="V57" s="14">
        <v>3.8</v>
      </c>
      <c r="W57" s="14">
        <f>AVERAGE(U57,V57)</f>
        <v>3.55</v>
      </c>
      <c r="X57" s="12">
        <f>10-T57-W57</f>
        <v>4.95</v>
      </c>
      <c r="Y57" s="15"/>
      <c r="Z57" s="15"/>
      <c r="AA57" s="16">
        <f>(G57+J57+Q57+X57-Y57)</f>
        <v>10.4</v>
      </c>
    </row>
    <row r="91" spans="29:29" ht="15.75" x14ac:dyDescent="0.25">
      <c r="AC91" s="39"/>
    </row>
    <row r="92" spans="29:29" ht="15.75" x14ac:dyDescent="0.25">
      <c r="AC92" s="39"/>
    </row>
    <row r="96" spans="29:29" ht="15" customHeight="1" x14ac:dyDescent="0.25"/>
    <row r="116" ht="15" customHeight="1" x14ac:dyDescent="0.25"/>
    <row r="118" ht="15" customHeight="1" x14ac:dyDescent="0.25"/>
    <row r="138" ht="15" customHeight="1" x14ac:dyDescent="0.25"/>
    <row r="140" ht="15" customHeight="1" x14ac:dyDescent="0.25"/>
    <row r="144" ht="15" customHeight="1" x14ac:dyDescent="0.25"/>
    <row r="145" ht="15" customHeight="1" x14ac:dyDescent="0.25"/>
  </sheetData>
  <sortState ref="A41:AA57">
    <sortCondition descending="1" ref="A41:A57"/>
  </sortState>
  <mergeCells count="6">
    <mergeCell ref="D37:Z38"/>
    <mergeCell ref="C39:D39"/>
    <mergeCell ref="C40:D40"/>
    <mergeCell ref="D13:Z14"/>
    <mergeCell ref="C15:D15"/>
    <mergeCell ref="C16:D16"/>
  </mergeCells>
  <pageMargins left="0.7" right="0.7" top="0.75" bottom="0.75" header="0.3" footer="0.3"/>
  <pageSetup paperSize="9"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workbookViewId="0">
      <selection activeCell="A3" sqref="A3:D15"/>
    </sheetView>
  </sheetViews>
  <sheetFormatPr baseColWidth="10" defaultRowHeight="15" x14ac:dyDescent="0.25"/>
  <cols>
    <col min="3" max="3" width="13.42578125" customWidth="1"/>
    <col min="4" max="4" width="15.7109375" customWidth="1"/>
  </cols>
  <sheetData>
    <row r="1" spans="1:51" ht="14.1" customHeight="1" x14ac:dyDescent="0.25">
      <c r="A1" s="83" t="s">
        <v>212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5"/>
      <c r="AB1" s="83" t="s">
        <v>213</v>
      </c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5"/>
    </row>
    <row r="2" spans="1:51" ht="14.45" customHeight="1" thickBot="1" x14ac:dyDescent="0.3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  <c r="AB2" s="89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1"/>
    </row>
    <row r="3" spans="1:51" ht="15.75" x14ac:dyDescent="0.25">
      <c r="A3" s="44"/>
      <c r="B3" s="18"/>
      <c r="C3" s="92" t="s">
        <v>0</v>
      </c>
      <c r="D3" s="93"/>
      <c r="E3" s="19" t="s">
        <v>1</v>
      </c>
      <c r="F3" s="20" t="s">
        <v>2</v>
      </c>
      <c r="G3" s="20" t="s">
        <v>3</v>
      </c>
      <c r="H3" s="20" t="s">
        <v>4</v>
      </c>
      <c r="I3" s="20" t="s">
        <v>5</v>
      </c>
      <c r="J3" s="20" t="s">
        <v>6</v>
      </c>
      <c r="K3" s="21" t="s">
        <v>7</v>
      </c>
      <c r="L3" s="21" t="s">
        <v>8</v>
      </c>
      <c r="M3" s="21" t="s">
        <v>9</v>
      </c>
      <c r="N3" s="22" t="s">
        <v>10</v>
      </c>
      <c r="O3" s="22" t="s">
        <v>11</v>
      </c>
      <c r="P3" s="21" t="s">
        <v>9</v>
      </c>
      <c r="Q3" s="22" t="s">
        <v>12</v>
      </c>
      <c r="R3" s="20" t="s">
        <v>13</v>
      </c>
      <c r="S3" s="20" t="s">
        <v>14</v>
      </c>
      <c r="T3" s="20" t="s">
        <v>15</v>
      </c>
      <c r="U3" s="23" t="s">
        <v>16</v>
      </c>
      <c r="V3" s="23" t="s">
        <v>17</v>
      </c>
      <c r="W3" s="20" t="s">
        <v>18</v>
      </c>
      <c r="X3" s="20" t="s">
        <v>19</v>
      </c>
      <c r="Y3" s="24" t="s">
        <v>20</v>
      </c>
      <c r="Z3" s="24" t="s">
        <v>21</v>
      </c>
      <c r="AA3" s="45" t="s">
        <v>22</v>
      </c>
      <c r="AB3" s="46" t="s">
        <v>1</v>
      </c>
      <c r="AC3" s="20" t="s">
        <v>2</v>
      </c>
      <c r="AD3" s="20" t="s">
        <v>3</v>
      </c>
      <c r="AE3" s="20" t="s">
        <v>4</v>
      </c>
      <c r="AF3" s="20" t="s">
        <v>5</v>
      </c>
      <c r="AG3" s="20" t="s">
        <v>6</v>
      </c>
      <c r="AH3" s="21" t="s">
        <v>7</v>
      </c>
      <c r="AI3" s="21" t="s">
        <v>8</v>
      </c>
      <c r="AJ3" s="21" t="s">
        <v>9</v>
      </c>
      <c r="AK3" s="22" t="s">
        <v>10</v>
      </c>
      <c r="AL3" s="22" t="s">
        <v>11</v>
      </c>
      <c r="AM3" s="21" t="s">
        <v>9</v>
      </c>
      <c r="AN3" s="22" t="s">
        <v>12</v>
      </c>
      <c r="AO3" s="20" t="s">
        <v>13</v>
      </c>
      <c r="AP3" s="20" t="s">
        <v>14</v>
      </c>
      <c r="AQ3" s="20" t="s">
        <v>15</v>
      </c>
      <c r="AR3" s="23" t="s">
        <v>16</v>
      </c>
      <c r="AS3" s="23" t="s">
        <v>17</v>
      </c>
      <c r="AT3" s="20" t="s">
        <v>18</v>
      </c>
      <c r="AU3" s="20" t="s">
        <v>19</v>
      </c>
      <c r="AV3" s="24" t="s">
        <v>20</v>
      </c>
      <c r="AW3" s="24" t="s">
        <v>21</v>
      </c>
      <c r="AX3" s="23" t="s">
        <v>22</v>
      </c>
      <c r="AY3" s="47" t="s">
        <v>189</v>
      </c>
    </row>
    <row r="4" spans="1:51" ht="15.75" x14ac:dyDescent="0.25">
      <c r="A4" s="48" t="s">
        <v>23</v>
      </c>
      <c r="B4" s="4"/>
      <c r="C4" s="42" t="s">
        <v>24</v>
      </c>
      <c r="D4" s="42" t="s">
        <v>190</v>
      </c>
      <c r="E4" s="5">
        <v>5</v>
      </c>
      <c r="F4" s="5">
        <v>5</v>
      </c>
      <c r="G4" s="5">
        <v>5</v>
      </c>
      <c r="H4" s="5">
        <v>5</v>
      </c>
      <c r="I4" s="5">
        <v>5</v>
      </c>
      <c r="J4" s="5">
        <v>5</v>
      </c>
      <c r="K4" s="5">
        <v>-10</v>
      </c>
      <c r="L4" s="5">
        <v>-10</v>
      </c>
      <c r="M4" s="5">
        <v>-10</v>
      </c>
      <c r="N4" s="5">
        <v>-10</v>
      </c>
      <c r="O4" s="5">
        <v>-10</v>
      </c>
      <c r="P4" s="5">
        <v>-10</v>
      </c>
      <c r="Q4" s="5">
        <v>10</v>
      </c>
      <c r="R4" s="5">
        <v>-10</v>
      </c>
      <c r="S4" s="5">
        <v>-10</v>
      </c>
      <c r="T4" s="5">
        <v>-10</v>
      </c>
      <c r="U4" s="5">
        <v>-10</v>
      </c>
      <c r="V4" s="5">
        <v>-10</v>
      </c>
      <c r="W4" s="5">
        <v>-10</v>
      </c>
      <c r="X4" s="5">
        <v>10</v>
      </c>
      <c r="Y4" s="6"/>
      <c r="Z4" s="6"/>
      <c r="AA4" s="49">
        <f>(G4+J4+Q4+X4)-Y4</f>
        <v>30</v>
      </c>
      <c r="AB4" s="50">
        <v>5</v>
      </c>
      <c r="AC4" s="5">
        <v>5</v>
      </c>
      <c r="AD4" s="5">
        <v>5</v>
      </c>
      <c r="AE4" s="5">
        <v>5</v>
      </c>
      <c r="AF4" s="5">
        <v>5</v>
      </c>
      <c r="AG4" s="5">
        <v>5</v>
      </c>
      <c r="AH4" s="5">
        <v>-10</v>
      </c>
      <c r="AI4" s="5">
        <v>-10</v>
      </c>
      <c r="AJ4" s="5">
        <v>-10</v>
      </c>
      <c r="AK4" s="5">
        <v>-10</v>
      </c>
      <c r="AL4" s="5">
        <v>-10</v>
      </c>
      <c r="AM4" s="5">
        <v>-10</v>
      </c>
      <c r="AN4" s="5">
        <v>10</v>
      </c>
      <c r="AO4" s="5">
        <v>-10</v>
      </c>
      <c r="AP4" s="5">
        <v>-10</v>
      </c>
      <c r="AQ4" s="5">
        <v>-10</v>
      </c>
      <c r="AR4" s="5">
        <v>-10</v>
      </c>
      <c r="AS4" s="5">
        <v>-10</v>
      </c>
      <c r="AT4" s="5">
        <v>-10</v>
      </c>
      <c r="AU4" s="5">
        <v>10</v>
      </c>
      <c r="AV4" s="6"/>
      <c r="AW4" s="6"/>
      <c r="AX4" s="51">
        <f>(AD4+AG4+AN4+AU4)-AV4</f>
        <v>30</v>
      </c>
      <c r="AY4" s="52"/>
    </row>
    <row r="5" spans="1:51" ht="15.75" x14ac:dyDescent="0.25">
      <c r="A5" s="53">
        <f>AY5</f>
        <v>40.799999999999997</v>
      </c>
      <c r="B5" s="9">
        <v>1</v>
      </c>
      <c r="C5" s="25" t="s">
        <v>208</v>
      </c>
      <c r="D5" s="25" t="s">
        <v>209</v>
      </c>
      <c r="E5" s="11">
        <v>2.5</v>
      </c>
      <c r="F5" s="11">
        <v>2.6</v>
      </c>
      <c r="G5" s="12">
        <f>AVERAGE($E5:$F5)</f>
        <v>2.5499999999999998</v>
      </c>
      <c r="H5" s="11">
        <v>3.8</v>
      </c>
      <c r="I5" s="11">
        <v>4.0999999999999996</v>
      </c>
      <c r="J5" s="12">
        <f>AVERAGE($H5:$I5)</f>
        <v>3.9499999999999997</v>
      </c>
      <c r="K5" s="11">
        <v>2.5</v>
      </c>
      <c r="L5" s="11">
        <v>2.6</v>
      </c>
      <c r="M5" s="11">
        <f>AVERAGE(K5,L5)</f>
        <v>2.5499999999999998</v>
      </c>
      <c r="N5" s="11">
        <v>2</v>
      </c>
      <c r="O5" s="11">
        <v>2.2999999999999998</v>
      </c>
      <c r="P5" s="14">
        <f>AVERAGE(N5,O5)</f>
        <v>2.15</v>
      </c>
      <c r="Q5" s="13">
        <f>10-M5-P5</f>
        <v>5.3000000000000007</v>
      </c>
      <c r="R5" s="14">
        <v>0.3</v>
      </c>
      <c r="S5" s="14">
        <v>0.6</v>
      </c>
      <c r="T5" s="14">
        <f>AVERAGE(R5,S5)</f>
        <v>0.44999999999999996</v>
      </c>
      <c r="U5" s="14">
        <v>3.4</v>
      </c>
      <c r="V5" s="14">
        <v>4</v>
      </c>
      <c r="W5" s="14">
        <f>AVERAGE(U5,V5)</f>
        <v>3.7</v>
      </c>
      <c r="X5" s="12">
        <f>10-T5-W5</f>
        <v>5.8500000000000005</v>
      </c>
      <c r="Y5" s="15"/>
      <c r="Z5" s="15"/>
      <c r="AA5" s="54">
        <f>(G5+J5+Q5+X5-Y5)</f>
        <v>17.650000000000002</v>
      </c>
      <c r="AB5" s="55">
        <v>4.2</v>
      </c>
      <c r="AC5" s="11">
        <v>4.2</v>
      </c>
      <c r="AD5" s="12">
        <f>AVERAGE($AB5:$AC5)</f>
        <v>4.2</v>
      </c>
      <c r="AE5" s="11">
        <v>5</v>
      </c>
      <c r="AF5" s="11">
        <v>5</v>
      </c>
      <c r="AG5" s="12">
        <f>AVERAGE($AE5:$AF5)</f>
        <v>5</v>
      </c>
      <c r="AH5" s="11">
        <v>1.7</v>
      </c>
      <c r="AI5" s="11">
        <v>2.1</v>
      </c>
      <c r="AJ5" s="11">
        <f>AVERAGE(AH5,AI5)</f>
        <v>1.9</v>
      </c>
      <c r="AK5" s="11">
        <v>1.3</v>
      </c>
      <c r="AL5" s="11">
        <v>1.9</v>
      </c>
      <c r="AM5" s="14">
        <f>AVERAGE(AK5,AL5)</f>
        <v>1.6</v>
      </c>
      <c r="AN5" s="13">
        <f>10-AJ5-AM5</f>
        <v>6.5</v>
      </c>
      <c r="AO5" s="14">
        <v>0.9</v>
      </c>
      <c r="AP5" s="14">
        <v>0.6</v>
      </c>
      <c r="AQ5" s="14">
        <f>AVERAGE(AO5,AP5)</f>
        <v>0.75</v>
      </c>
      <c r="AR5" s="14">
        <v>1.8</v>
      </c>
      <c r="AS5" s="14">
        <v>1.8</v>
      </c>
      <c r="AT5" s="14">
        <f>AVERAGE(AR5,AS5)</f>
        <v>1.8</v>
      </c>
      <c r="AU5" s="12">
        <f>10-AQ5-AT5</f>
        <v>7.45</v>
      </c>
      <c r="AV5" s="15"/>
      <c r="AW5" s="15"/>
      <c r="AX5" s="56">
        <f>(AD5+AG5+AN5+AU5-AV5)</f>
        <v>23.15</v>
      </c>
      <c r="AY5" s="52">
        <f>AX5+AA5</f>
        <v>40.799999999999997</v>
      </c>
    </row>
    <row r="6" spans="1:51" s="123" customFormat="1" ht="15.75" x14ac:dyDescent="0.25">
      <c r="A6" s="53">
        <f>AY6</f>
        <v>36.900000000000006</v>
      </c>
      <c r="B6" s="9">
        <v>2</v>
      </c>
      <c r="C6" s="25" t="s">
        <v>203</v>
      </c>
      <c r="D6" s="25" t="s">
        <v>64</v>
      </c>
      <c r="E6" s="11">
        <v>2.5</v>
      </c>
      <c r="F6" s="11">
        <v>2.8</v>
      </c>
      <c r="G6" s="12">
        <f>AVERAGE($E6:$F6)</f>
        <v>2.65</v>
      </c>
      <c r="H6" s="11">
        <v>3.3</v>
      </c>
      <c r="I6" s="11">
        <v>2.9</v>
      </c>
      <c r="J6" s="12">
        <f>AVERAGE($H6:$I6)</f>
        <v>3.0999999999999996</v>
      </c>
      <c r="K6" s="11">
        <v>0.9</v>
      </c>
      <c r="L6" s="11">
        <v>1</v>
      </c>
      <c r="M6" s="11">
        <f>AVERAGE(K6,L6)</f>
        <v>0.95</v>
      </c>
      <c r="N6" s="11">
        <v>3</v>
      </c>
      <c r="O6" s="11">
        <v>3.2</v>
      </c>
      <c r="P6" s="14">
        <f>AVERAGE(N6,O6)</f>
        <v>3.1</v>
      </c>
      <c r="Q6" s="13">
        <f>10-M6-P6</f>
        <v>5.9500000000000011</v>
      </c>
      <c r="R6" s="14">
        <v>0.8</v>
      </c>
      <c r="S6" s="14">
        <v>1.1000000000000001</v>
      </c>
      <c r="T6" s="14">
        <f>AVERAGE(R6,S6)</f>
        <v>0.95000000000000007</v>
      </c>
      <c r="U6" s="14">
        <v>2.9</v>
      </c>
      <c r="V6" s="14">
        <v>3.4</v>
      </c>
      <c r="W6" s="14">
        <f>AVERAGE(U6,V6)</f>
        <v>3.15</v>
      </c>
      <c r="X6" s="12">
        <f>10-T6-W6</f>
        <v>5.9</v>
      </c>
      <c r="Y6" s="15"/>
      <c r="Z6" s="15"/>
      <c r="AA6" s="54">
        <f>(G6+J6+Q6+X6-Y6)</f>
        <v>17.600000000000001</v>
      </c>
      <c r="AB6" s="55">
        <v>3.1</v>
      </c>
      <c r="AC6" s="11">
        <v>2.7</v>
      </c>
      <c r="AD6" s="12">
        <f>AVERAGE($AB6:$AC6)</f>
        <v>2.9000000000000004</v>
      </c>
      <c r="AE6" s="11">
        <v>3.1</v>
      </c>
      <c r="AF6" s="11">
        <v>3.1</v>
      </c>
      <c r="AG6" s="12">
        <f>AVERAGE($AE6:$AF6)</f>
        <v>3.1</v>
      </c>
      <c r="AH6" s="11">
        <v>2</v>
      </c>
      <c r="AI6" s="11">
        <v>2.5</v>
      </c>
      <c r="AJ6" s="11">
        <f>AVERAGE(AH6,AI6)</f>
        <v>2.25</v>
      </c>
      <c r="AK6" s="11">
        <v>2.6</v>
      </c>
      <c r="AL6" s="11">
        <v>2</v>
      </c>
      <c r="AM6" s="14">
        <f>AVERAGE(AK6,AL6)</f>
        <v>2.2999999999999998</v>
      </c>
      <c r="AN6" s="13">
        <f>10-AJ6-AM6</f>
        <v>5.45</v>
      </c>
      <c r="AO6" s="14">
        <v>0.3</v>
      </c>
      <c r="AP6" s="14">
        <v>0.6</v>
      </c>
      <c r="AQ6" s="14">
        <f>AVERAGE(AO6,AP6)</f>
        <v>0.44999999999999996</v>
      </c>
      <c r="AR6" s="14">
        <v>1.5</v>
      </c>
      <c r="AS6" s="14">
        <v>1.9</v>
      </c>
      <c r="AT6" s="14">
        <f>AVERAGE(AR6,AS6)</f>
        <v>1.7</v>
      </c>
      <c r="AU6" s="12">
        <f>10-AQ6-AT6</f>
        <v>7.8500000000000005</v>
      </c>
      <c r="AV6" s="15"/>
      <c r="AW6" s="15"/>
      <c r="AX6" s="56">
        <f>(AD6+AG6+AN6+AU6-AV6)</f>
        <v>19.3</v>
      </c>
      <c r="AY6" s="52">
        <f>AX6+AA6</f>
        <v>36.900000000000006</v>
      </c>
    </row>
    <row r="7" spans="1:51" ht="15.75" x14ac:dyDescent="0.25">
      <c r="A7" s="53">
        <f>AY7</f>
        <v>36.75</v>
      </c>
      <c r="B7" s="9">
        <v>3</v>
      </c>
      <c r="C7" s="25" t="s">
        <v>193</v>
      </c>
      <c r="D7" s="25" t="s">
        <v>57</v>
      </c>
      <c r="E7" s="11">
        <v>2.7</v>
      </c>
      <c r="F7" s="11">
        <v>2.6</v>
      </c>
      <c r="G7" s="12">
        <f>AVERAGE($E7:$F7)</f>
        <v>2.6500000000000004</v>
      </c>
      <c r="H7" s="11">
        <v>3.8</v>
      </c>
      <c r="I7" s="11">
        <v>3.7</v>
      </c>
      <c r="J7" s="12">
        <f>AVERAGE($H7:$I7)</f>
        <v>3.75</v>
      </c>
      <c r="K7" s="11">
        <v>0.8</v>
      </c>
      <c r="L7" s="11">
        <v>1.4</v>
      </c>
      <c r="M7" s="11">
        <f>AVERAGE(K7,L7)</f>
        <v>1.1000000000000001</v>
      </c>
      <c r="N7" s="11">
        <v>2.5</v>
      </c>
      <c r="O7" s="11">
        <v>2</v>
      </c>
      <c r="P7" s="14">
        <f>AVERAGE(N7,O7)</f>
        <v>2.25</v>
      </c>
      <c r="Q7" s="13">
        <f>10-M7-P7</f>
        <v>6.65</v>
      </c>
      <c r="R7" s="14">
        <v>0.9</v>
      </c>
      <c r="S7" s="14">
        <v>0.6</v>
      </c>
      <c r="T7" s="14">
        <f>AVERAGE(R7,S7)</f>
        <v>0.75</v>
      </c>
      <c r="U7" s="14">
        <v>1.8</v>
      </c>
      <c r="V7" s="14">
        <v>2.4</v>
      </c>
      <c r="W7" s="14">
        <f>AVERAGE(U7,V7)</f>
        <v>2.1</v>
      </c>
      <c r="X7" s="12">
        <f>10-T7-W7</f>
        <v>7.15</v>
      </c>
      <c r="Y7" s="15"/>
      <c r="Z7" s="15"/>
      <c r="AA7" s="54">
        <f>(G7+J7+Q7+X7-Y7)</f>
        <v>20.200000000000003</v>
      </c>
      <c r="AB7" s="55">
        <v>1.3</v>
      </c>
      <c r="AC7" s="11">
        <v>1.6</v>
      </c>
      <c r="AD7" s="12">
        <f>AVERAGE($AB7:$AC7)</f>
        <v>1.4500000000000002</v>
      </c>
      <c r="AE7" s="11">
        <v>4</v>
      </c>
      <c r="AF7" s="11">
        <v>4</v>
      </c>
      <c r="AG7" s="12">
        <f>AVERAGE($AE7:$AF7)</f>
        <v>4</v>
      </c>
      <c r="AH7" s="11">
        <v>3</v>
      </c>
      <c r="AI7" s="11">
        <v>3.4</v>
      </c>
      <c r="AJ7" s="11">
        <f>AVERAGE(AH7,AI7)</f>
        <v>3.2</v>
      </c>
      <c r="AK7" s="11">
        <v>2.4</v>
      </c>
      <c r="AL7" s="11">
        <v>2.1</v>
      </c>
      <c r="AM7" s="14">
        <f>AVERAGE(AK7,AL7)</f>
        <v>2.25</v>
      </c>
      <c r="AN7" s="13">
        <f>10-AJ7-AM7</f>
        <v>4.55</v>
      </c>
      <c r="AO7" s="14">
        <v>1.1000000000000001</v>
      </c>
      <c r="AP7" s="14">
        <v>0.8</v>
      </c>
      <c r="AQ7" s="14">
        <f>AVERAGE(AO7,AP7)</f>
        <v>0.95000000000000007</v>
      </c>
      <c r="AR7" s="14">
        <v>2.8</v>
      </c>
      <c r="AS7" s="14">
        <v>2.2000000000000002</v>
      </c>
      <c r="AT7" s="14">
        <f>AVERAGE(AR7,AS7)</f>
        <v>2.5</v>
      </c>
      <c r="AU7" s="12">
        <f>10-AQ7-AT7</f>
        <v>6.5500000000000007</v>
      </c>
      <c r="AV7" s="15"/>
      <c r="AW7" s="15"/>
      <c r="AX7" s="56">
        <f>(AD7+AG7+AN7+AU7-AV7)</f>
        <v>16.55</v>
      </c>
      <c r="AY7" s="52">
        <f>AX7+AA7</f>
        <v>36.75</v>
      </c>
    </row>
    <row r="8" spans="1:51" s="123" customFormat="1" ht="15.75" customHeight="1" x14ac:dyDescent="0.25">
      <c r="A8" s="53">
        <f>AY8</f>
        <v>34.4</v>
      </c>
      <c r="B8" s="9">
        <v>4</v>
      </c>
      <c r="C8" s="25" t="s">
        <v>206</v>
      </c>
      <c r="D8" s="25" t="s">
        <v>207</v>
      </c>
      <c r="E8" s="11">
        <v>3.2</v>
      </c>
      <c r="F8" s="11">
        <v>3.2</v>
      </c>
      <c r="G8" s="12">
        <f>AVERAGE($E8:$F8)</f>
        <v>3.2</v>
      </c>
      <c r="H8" s="11">
        <v>3.8</v>
      </c>
      <c r="I8" s="11">
        <v>3.7</v>
      </c>
      <c r="J8" s="12">
        <f>AVERAGE($H8:$I8)</f>
        <v>3.75</v>
      </c>
      <c r="K8" s="11">
        <v>1.2</v>
      </c>
      <c r="L8" s="11">
        <v>1.6</v>
      </c>
      <c r="M8" s="11">
        <f>AVERAGE(K8,L8)</f>
        <v>1.4</v>
      </c>
      <c r="N8" s="11">
        <v>3</v>
      </c>
      <c r="O8" s="11">
        <v>2.9</v>
      </c>
      <c r="P8" s="14">
        <f>AVERAGE(N8,O8)</f>
        <v>2.95</v>
      </c>
      <c r="Q8" s="13">
        <f>10-M8-P8</f>
        <v>5.6499999999999995</v>
      </c>
      <c r="R8" s="14">
        <v>1.1000000000000001</v>
      </c>
      <c r="S8" s="14">
        <v>0.8</v>
      </c>
      <c r="T8" s="14">
        <f>AVERAGE(R8,S8)</f>
        <v>0.95000000000000007</v>
      </c>
      <c r="U8" s="14">
        <v>3.2</v>
      </c>
      <c r="V8" s="14">
        <v>3.7</v>
      </c>
      <c r="W8" s="14">
        <f>AVERAGE(U8,V8)</f>
        <v>3.45</v>
      </c>
      <c r="X8" s="12">
        <f>10-T8-W8</f>
        <v>5.6000000000000005</v>
      </c>
      <c r="Y8" s="15"/>
      <c r="Z8" s="15"/>
      <c r="AA8" s="54">
        <f>(G8+J8+Q8+X8-Y8)</f>
        <v>18.2</v>
      </c>
      <c r="AB8" s="55">
        <v>4</v>
      </c>
      <c r="AC8" s="11">
        <v>4.0999999999999996</v>
      </c>
      <c r="AD8" s="12">
        <f>AVERAGE($AB8:$AC8)</f>
        <v>4.05</v>
      </c>
      <c r="AE8" s="11">
        <v>2</v>
      </c>
      <c r="AF8" s="11">
        <v>2</v>
      </c>
      <c r="AG8" s="12">
        <f>AVERAGE($AE8:$AF8)</f>
        <v>2</v>
      </c>
      <c r="AH8" s="11">
        <v>3.6</v>
      </c>
      <c r="AI8" s="11">
        <v>3.9</v>
      </c>
      <c r="AJ8" s="11">
        <f>AVERAGE(AH8,AI8)</f>
        <v>3.75</v>
      </c>
      <c r="AK8" s="11">
        <v>2.6</v>
      </c>
      <c r="AL8" s="11">
        <v>2.2999999999999998</v>
      </c>
      <c r="AM8" s="14">
        <f>AVERAGE(AK8,AL8)</f>
        <v>2.4500000000000002</v>
      </c>
      <c r="AN8" s="13">
        <f>10-AJ8-AM8</f>
        <v>3.8</v>
      </c>
      <c r="AO8" s="14">
        <v>0.8</v>
      </c>
      <c r="AP8" s="14">
        <v>0.8</v>
      </c>
      <c r="AQ8" s="14">
        <f>AVERAGE(AO8,AP8)</f>
        <v>0.8</v>
      </c>
      <c r="AR8" s="14">
        <v>3</v>
      </c>
      <c r="AS8" s="14">
        <v>2.7</v>
      </c>
      <c r="AT8" s="14">
        <f>AVERAGE(AR8,AS8)</f>
        <v>2.85</v>
      </c>
      <c r="AU8" s="12">
        <f>10-AQ8-AT8</f>
        <v>6.35</v>
      </c>
      <c r="AV8" s="15"/>
      <c r="AW8" s="15"/>
      <c r="AX8" s="56">
        <f>(AD8+AG8+AN8+AU8-AV8)</f>
        <v>16.2</v>
      </c>
      <c r="AY8" s="52">
        <f>AX8+AA8</f>
        <v>34.4</v>
      </c>
    </row>
    <row r="9" spans="1:51" ht="15.75" customHeight="1" x14ac:dyDescent="0.25">
      <c r="A9" s="53">
        <f>AY9</f>
        <v>32.15</v>
      </c>
      <c r="B9" s="9">
        <v>5</v>
      </c>
      <c r="C9" s="25" t="s">
        <v>201</v>
      </c>
      <c r="D9" s="25" t="s">
        <v>202</v>
      </c>
      <c r="E9" s="11">
        <v>2.6</v>
      </c>
      <c r="F9" s="11">
        <v>2.8</v>
      </c>
      <c r="G9" s="12">
        <f>AVERAGE($E9:$F9)</f>
        <v>2.7</v>
      </c>
      <c r="H9" s="11">
        <v>1.5</v>
      </c>
      <c r="I9" s="11">
        <v>1.3</v>
      </c>
      <c r="J9" s="12">
        <f>AVERAGE($H9:$I9)</f>
        <v>1.4</v>
      </c>
      <c r="K9" s="11">
        <v>1.2</v>
      </c>
      <c r="L9" s="11">
        <v>1.3</v>
      </c>
      <c r="M9" s="11">
        <f>AVERAGE(K9,L9)</f>
        <v>1.25</v>
      </c>
      <c r="N9" s="11">
        <v>2.4</v>
      </c>
      <c r="O9" s="11">
        <v>2.6</v>
      </c>
      <c r="P9" s="14">
        <f>AVERAGE(N9,O9)</f>
        <v>2.5</v>
      </c>
      <c r="Q9" s="13">
        <f>10-M9-P9</f>
        <v>6.25</v>
      </c>
      <c r="R9" s="14">
        <v>0.5</v>
      </c>
      <c r="S9" s="14">
        <v>1.1000000000000001</v>
      </c>
      <c r="T9" s="14">
        <f>AVERAGE(R9,S9)</f>
        <v>0.8</v>
      </c>
      <c r="U9" s="14">
        <v>2.6</v>
      </c>
      <c r="V9" s="14">
        <v>2.6</v>
      </c>
      <c r="W9" s="14">
        <f>AVERAGE(U9,V9)</f>
        <v>2.6</v>
      </c>
      <c r="X9" s="12">
        <f>10-T9-W9</f>
        <v>6.6</v>
      </c>
      <c r="Y9" s="15"/>
      <c r="Z9" s="15"/>
      <c r="AA9" s="54">
        <f>(G9+J9+Q9+X9-Y9)</f>
        <v>16.95</v>
      </c>
      <c r="AB9" s="55">
        <v>2.1</v>
      </c>
      <c r="AC9" s="11">
        <v>2.7</v>
      </c>
      <c r="AD9" s="12">
        <f>AVERAGE($AB9:$AC9)</f>
        <v>2.4000000000000004</v>
      </c>
      <c r="AE9" s="11">
        <v>3.1</v>
      </c>
      <c r="AF9" s="11">
        <v>3.1</v>
      </c>
      <c r="AG9" s="12">
        <f>AVERAGE($AE9:$AF9)</f>
        <v>3.1</v>
      </c>
      <c r="AH9" s="11">
        <v>3.3</v>
      </c>
      <c r="AI9" s="11">
        <v>3.4</v>
      </c>
      <c r="AJ9" s="11">
        <f>AVERAGE(AH9,AI9)</f>
        <v>3.3499999999999996</v>
      </c>
      <c r="AK9" s="11">
        <v>2.2000000000000002</v>
      </c>
      <c r="AL9" s="11">
        <v>2.4</v>
      </c>
      <c r="AM9" s="14">
        <f>AVERAGE(AK9,AL9)</f>
        <v>2.2999999999999998</v>
      </c>
      <c r="AN9" s="13">
        <f>10-AJ9-AM9</f>
        <v>4.3500000000000005</v>
      </c>
      <c r="AO9" s="14">
        <v>1.1000000000000001</v>
      </c>
      <c r="AP9" s="14">
        <v>1.1000000000000001</v>
      </c>
      <c r="AQ9" s="14">
        <f>AVERAGE(AO9,AP9)</f>
        <v>1.1000000000000001</v>
      </c>
      <c r="AR9" s="14">
        <v>2.6</v>
      </c>
      <c r="AS9" s="14">
        <v>3.2</v>
      </c>
      <c r="AT9" s="14">
        <f>AVERAGE(AR9,AS9)</f>
        <v>2.9000000000000004</v>
      </c>
      <c r="AU9" s="12">
        <f>10-AQ9-AT9</f>
        <v>6</v>
      </c>
      <c r="AV9" s="15">
        <v>0.65</v>
      </c>
      <c r="AW9" s="15" t="s">
        <v>251</v>
      </c>
      <c r="AX9" s="56">
        <f>(AD9+AG9+AN9+AU9-AV9)</f>
        <v>15.200000000000001</v>
      </c>
      <c r="AY9" s="52">
        <f>AX9+AA9</f>
        <v>32.15</v>
      </c>
    </row>
    <row r="10" spans="1:51" ht="15.75" x14ac:dyDescent="0.25">
      <c r="A10" s="53">
        <f>AY10</f>
        <v>31.65</v>
      </c>
      <c r="B10" s="9">
        <v>6</v>
      </c>
      <c r="C10" s="25" t="s">
        <v>199</v>
      </c>
      <c r="D10" s="25" t="s">
        <v>200</v>
      </c>
      <c r="E10" s="11">
        <v>1.4</v>
      </c>
      <c r="F10" s="11">
        <v>1.5</v>
      </c>
      <c r="G10" s="12">
        <f>AVERAGE($E10:$F10)</f>
        <v>1.45</v>
      </c>
      <c r="H10" s="11">
        <v>2.8</v>
      </c>
      <c r="I10" s="11">
        <v>2.2999999999999998</v>
      </c>
      <c r="J10" s="12">
        <f>AVERAGE($H10:$I10)</f>
        <v>2.5499999999999998</v>
      </c>
      <c r="K10" s="11">
        <v>2.4</v>
      </c>
      <c r="L10" s="11">
        <v>2.2999999999999998</v>
      </c>
      <c r="M10" s="11">
        <f>AVERAGE(K10,L10)</f>
        <v>2.3499999999999996</v>
      </c>
      <c r="N10" s="11">
        <v>2.2999999999999998</v>
      </c>
      <c r="O10" s="11">
        <v>2.8</v>
      </c>
      <c r="P10" s="14">
        <f>AVERAGE(N10,O10)</f>
        <v>2.5499999999999998</v>
      </c>
      <c r="Q10" s="112">
        <f>10-M10-P10</f>
        <v>5.1000000000000005</v>
      </c>
      <c r="R10" s="14">
        <v>0.8</v>
      </c>
      <c r="S10" s="14">
        <v>0.8</v>
      </c>
      <c r="T10" s="14">
        <f>AVERAGE(R10,S10)</f>
        <v>0.8</v>
      </c>
      <c r="U10" s="14">
        <v>3</v>
      </c>
      <c r="V10" s="14">
        <v>3.3</v>
      </c>
      <c r="W10" s="14">
        <f>AVERAGE(U10,V10)</f>
        <v>3.15</v>
      </c>
      <c r="X10" s="12">
        <f>10-T10-W10</f>
        <v>6.0499999999999989</v>
      </c>
      <c r="Y10" s="15"/>
      <c r="Z10" s="15"/>
      <c r="AA10" s="54">
        <f>(G10+J10+Q10+X10-Y10)</f>
        <v>15.15</v>
      </c>
      <c r="AB10" s="55">
        <v>2.1</v>
      </c>
      <c r="AC10" s="11">
        <v>2.2999999999999998</v>
      </c>
      <c r="AD10" s="12">
        <f>AVERAGE($AB10:$AC10)</f>
        <v>2.2000000000000002</v>
      </c>
      <c r="AE10" s="11">
        <v>2.2999999999999998</v>
      </c>
      <c r="AF10" s="11">
        <v>1.9</v>
      </c>
      <c r="AG10" s="12">
        <f>AVERAGE($AE10:$AF10)</f>
        <v>2.0999999999999996</v>
      </c>
      <c r="AH10" s="11">
        <v>2.2000000000000002</v>
      </c>
      <c r="AI10" s="11">
        <v>2.7</v>
      </c>
      <c r="AJ10" s="11">
        <f>AVERAGE(AH10,AI10)</f>
        <v>2.4500000000000002</v>
      </c>
      <c r="AK10" s="11">
        <v>2.1</v>
      </c>
      <c r="AL10" s="11">
        <v>2.5</v>
      </c>
      <c r="AM10" s="14">
        <f>AVERAGE(AK10,AL10)</f>
        <v>2.2999999999999998</v>
      </c>
      <c r="AN10" s="13">
        <f>10-AJ10-AM10</f>
        <v>5.25</v>
      </c>
      <c r="AO10" s="14">
        <v>0.8</v>
      </c>
      <c r="AP10" s="14">
        <v>0.6</v>
      </c>
      <c r="AQ10" s="14">
        <f>AVERAGE(AO10,AP10)</f>
        <v>0.7</v>
      </c>
      <c r="AR10" s="14">
        <v>2.1</v>
      </c>
      <c r="AS10" s="14">
        <v>2.6</v>
      </c>
      <c r="AT10" s="14">
        <f>AVERAGE(AR10,AS10)</f>
        <v>2.35</v>
      </c>
      <c r="AU10" s="12">
        <f>10-AQ10-AT10</f>
        <v>6.9500000000000011</v>
      </c>
      <c r="AV10" s="15"/>
      <c r="AW10" s="15"/>
      <c r="AX10" s="56">
        <f>(AD10+AG10+AN10+AU10-AV10)</f>
        <v>16.5</v>
      </c>
      <c r="AY10" s="52">
        <f>AX10+AA10</f>
        <v>31.65</v>
      </c>
    </row>
    <row r="11" spans="1:51" ht="15.75" x14ac:dyDescent="0.25">
      <c r="A11" s="53">
        <f>AY11</f>
        <v>31.549999999999997</v>
      </c>
      <c r="B11" s="9">
        <v>7</v>
      </c>
      <c r="C11" s="25" t="s">
        <v>196</v>
      </c>
      <c r="D11" s="25" t="s">
        <v>197</v>
      </c>
      <c r="E11" s="11">
        <v>2.1</v>
      </c>
      <c r="F11" s="11">
        <v>2.2999999999999998</v>
      </c>
      <c r="G11" s="12">
        <f>AVERAGE($E11:$F11)</f>
        <v>2.2000000000000002</v>
      </c>
      <c r="H11" s="11">
        <v>2.8</v>
      </c>
      <c r="I11" s="11">
        <v>3</v>
      </c>
      <c r="J11" s="12">
        <f>AVERAGE($H11:$I11)</f>
        <v>2.9</v>
      </c>
      <c r="K11" s="11">
        <v>2.4</v>
      </c>
      <c r="L11" s="11">
        <v>2.8</v>
      </c>
      <c r="M11" s="11">
        <f>AVERAGE(K11,L11)</f>
        <v>2.5999999999999996</v>
      </c>
      <c r="N11" s="11">
        <v>1.9</v>
      </c>
      <c r="O11" s="11">
        <v>2.4</v>
      </c>
      <c r="P11" s="14">
        <f>AVERAGE(N11,O11)</f>
        <v>2.15</v>
      </c>
      <c r="Q11" s="13">
        <f>10-M11-P11</f>
        <v>5.25</v>
      </c>
      <c r="R11" s="14">
        <v>1.1000000000000001</v>
      </c>
      <c r="S11" s="14">
        <v>1.2</v>
      </c>
      <c r="T11" s="14">
        <f>AVERAGE(R11,S11)</f>
        <v>1.1499999999999999</v>
      </c>
      <c r="U11" s="14">
        <v>3.3</v>
      </c>
      <c r="V11" s="14">
        <v>3.1</v>
      </c>
      <c r="W11" s="14">
        <f>AVERAGE(U11,V11)</f>
        <v>3.2</v>
      </c>
      <c r="X11" s="12">
        <f>10-T11-W11</f>
        <v>5.6499999999999995</v>
      </c>
      <c r="Y11" s="15">
        <v>0.4</v>
      </c>
      <c r="Z11" s="15" t="s">
        <v>247</v>
      </c>
      <c r="AA11" s="54">
        <f>(G11+J11+Q11+X11-Y11)</f>
        <v>15.6</v>
      </c>
      <c r="AB11" s="55">
        <v>2.6</v>
      </c>
      <c r="AC11" s="11">
        <v>2.7</v>
      </c>
      <c r="AD11" s="12">
        <f>AVERAGE($AB11:$AC11)</f>
        <v>2.6500000000000004</v>
      </c>
      <c r="AE11" s="11">
        <v>2.8</v>
      </c>
      <c r="AF11" s="11">
        <v>2.4</v>
      </c>
      <c r="AG11" s="12">
        <f>AVERAGE($AE11:$AF11)</f>
        <v>2.5999999999999996</v>
      </c>
      <c r="AH11" s="11">
        <v>2.9</v>
      </c>
      <c r="AI11" s="11">
        <v>3</v>
      </c>
      <c r="AJ11" s="11">
        <f>AVERAGE(AH11,AI11)</f>
        <v>2.95</v>
      </c>
      <c r="AK11" s="11">
        <v>2.1</v>
      </c>
      <c r="AL11" s="11">
        <v>2.6</v>
      </c>
      <c r="AM11" s="14">
        <f>AVERAGE(AK11,AL11)</f>
        <v>2.35</v>
      </c>
      <c r="AN11" s="13">
        <f>10-AJ11-AM11</f>
        <v>4.6999999999999993</v>
      </c>
      <c r="AO11" s="14">
        <v>0.5</v>
      </c>
      <c r="AP11" s="14">
        <v>0.6</v>
      </c>
      <c r="AQ11" s="14">
        <f>AVERAGE(AO11,AP11)</f>
        <v>0.55000000000000004</v>
      </c>
      <c r="AR11" s="14">
        <v>3.4</v>
      </c>
      <c r="AS11" s="14">
        <v>2.9</v>
      </c>
      <c r="AT11" s="14">
        <f>AVERAGE(AR11,AS11)</f>
        <v>3.15</v>
      </c>
      <c r="AU11" s="12">
        <f>10-AQ11-AT11</f>
        <v>6.2999999999999989</v>
      </c>
      <c r="AV11" s="15">
        <v>0.3</v>
      </c>
      <c r="AW11" s="15" t="s">
        <v>243</v>
      </c>
      <c r="AX11" s="56">
        <f>(AD11+AG11+AN11+AU11-AV11)</f>
        <v>15.95</v>
      </c>
      <c r="AY11" s="52">
        <f>AX11+AA11</f>
        <v>31.549999999999997</v>
      </c>
    </row>
    <row r="12" spans="1:51" ht="15.75" x14ac:dyDescent="0.25">
      <c r="A12" s="113">
        <f>AY12</f>
        <v>31.35</v>
      </c>
      <c r="B12" s="9">
        <v>8</v>
      </c>
      <c r="C12" s="114" t="s">
        <v>42</v>
      </c>
      <c r="D12" s="114" t="s">
        <v>198</v>
      </c>
      <c r="E12" s="115">
        <v>1.4</v>
      </c>
      <c r="F12" s="115">
        <v>1.4</v>
      </c>
      <c r="G12" s="115">
        <f>AVERAGE($E12:$F12)</f>
        <v>1.4</v>
      </c>
      <c r="H12" s="115">
        <v>2.5</v>
      </c>
      <c r="I12" s="115">
        <v>2.5</v>
      </c>
      <c r="J12" s="115">
        <f>AVERAGE($H12:$I12)</f>
        <v>2.5</v>
      </c>
      <c r="K12" s="115">
        <v>2.5</v>
      </c>
      <c r="L12" s="115">
        <v>2.5</v>
      </c>
      <c r="M12" s="115">
        <f>AVERAGE(K12,L12)</f>
        <v>2.5</v>
      </c>
      <c r="N12" s="115">
        <v>2.6</v>
      </c>
      <c r="O12" s="115">
        <v>2.5</v>
      </c>
      <c r="P12" s="116">
        <f>AVERAGE(N12,O12)</f>
        <v>2.5499999999999998</v>
      </c>
      <c r="Q12" s="117">
        <f>10-M12-P12</f>
        <v>4.95</v>
      </c>
      <c r="R12" s="116">
        <v>0.6</v>
      </c>
      <c r="S12" s="116">
        <v>0.9</v>
      </c>
      <c r="T12" s="116">
        <f>AVERAGE(R12,S12)</f>
        <v>0.75</v>
      </c>
      <c r="U12" s="116">
        <v>2.8</v>
      </c>
      <c r="V12" s="116">
        <v>3.6</v>
      </c>
      <c r="W12" s="116">
        <f>AVERAGE(U12,V12)</f>
        <v>3.2</v>
      </c>
      <c r="X12" s="115">
        <f>10-T12-W12</f>
        <v>6.05</v>
      </c>
      <c r="Y12" s="118">
        <v>0.6</v>
      </c>
      <c r="Z12" s="118" t="s">
        <v>246</v>
      </c>
      <c r="AA12" s="119">
        <f>(G12+J12+Q12+X12-Y12)</f>
        <v>14.299999999999999</v>
      </c>
      <c r="AB12" s="120">
        <v>1.8</v>
      </c>
      <c r="AC12" s="115">
        <v>1.2</v>
      </c>
      <c r="AD12" s="12">
        <f>AVERAGE($AB12:$AC12)</f>
        <v>1.5</v>
      </c>
      <c r="AE12" s="115">
        <v>4</v>
      </c>
      <c r="AF12" s="115">
        <v>3.4</v>
      </c>
      <c r="AG12" s="115">
        <f>AVERAGE($AE12:$AF12)</f>
        <v>3.7</v>
      </c>
      <c r="AH12" s="115">
        <v>3</v>
      </c>
      <c r="AI12" s="115">
        <v>3.3</v>
      </c>
      <c r="AJ12" s="115">
        <f>AVERAGE(AH12,AI12)</f>
        <v>3.15</v>
      </c>
      <c r="AK12" s="115">
        <v>2.1</v>
      </c>
      <c r="AL12" s="115">
        <v>2</v>
      </c>
      <c r="AM12" s="116">
        <f>AVERAGE(AK12,AL12)</f>
        <v>2.0499999999999998</v>
      </c>
      <c r="AN12" s="117">
        <f>10-AJ12-AM12</f>
        <v>4.8</v>
      </c>
      <c r="AO12" s="116">
        <v>0.6</v>
      </c>
      <c r="AP12" s="116">
        <v>0.8</v>
      </c>
      <c r="AQ12" s="116">
        <f>AVERAGE(AO12,AP12)</f>
        <v>0.7</v>
      </c>
      <c r="AR12" s="116">
        <v>2</v>
      </c>
      <c r="AS12" s="116">
        <v>2.5</v>
      </c>
      <c r="AT12" s="116">
        <f>AVERAGE(AR12,AS12)</f>
        <v>2.25</v>
      </c>
      <c r="AU12" s="115">
        <f>10-AQ12-AT12</f>
        <v>7.0500000000000007</v>
      </c>
      <c r="AV12" s="118"/>
      <c r="AW12" s="118"/>
      <c r="AX12" s="124">
        <f>(AD12+AG12+AN12+AU12-AV12)</f>
        <v>17.05</v>
      </c>
      <c r="AY12" s="122">
        <f>AX12+AA12</f>
        <v>31.35</v>
      </c>
    </row>
    <row r="13" spans="1:51" ht="15.75" x14ac:dyDescent="0.25">
      <c r="A13" s="53">
        <f>AY13</f>
        <v>30.55</v>
      </c>
      <c r="B13" s="9">
        <v>9</v>
      </c>
      <c r="C13" s="25" t="s">
        <v>210</v>
      </c>
      <c r="D13" s="25" t="s">
        <v>211</v>
      </c>
      <c r="E13" s="11">
        <v>2.5</v>
      </c>
      <c r="F13" s="11">
        <v>3.1</v>
      </c>
      <c r="G13" s="12">
        <f>AVERAGE($E13:$F13)</f>
        <v>2.8</v>
      </c>
      <c r="H13" s="11">
        <v>1.1000000000000001</v>
      </c>
      <c r="I13" s="11">
        <v>1.1000000000000001</v>
      </c>
      <c r="J13" s="12">
        <f>AVERAGE($H13:$I13)</f>
        <v>1.1000000000000001</v>
      </c>
      <c r="K13" s="11">
        <v>0.8</v>
      </c>
      <c r="L13" s="11">
        <v>0.9</v>
      </c>
      <c r="M13" s="11">
        <f>AVERAGE(K13,L13)</f>
        <v>0.85000000000000009</v>
      </c>
      <c r="N13" s="11">
        <v>3.8</v>
      </c>
      <c r="O13" s="11">
        <v>3.4</v>
      </c>
      <c r="P13" s="14">
        <f>AVERAGE(N13,O13)</f>
        <v>3.5999999999999996</v>
      </c>
      <c r="Q13" s="13">
        <f>10-M13-P13</f>
        <v>5.5500000000000007</v>
      </c>
      <c r="R13" s="14">
        <v>1.1000000000000001</v>
      </c>
      <c r="S13" s="14">
        <v>1.5</v>
      </c>
      <c r="T13" s="14">
        <f>AVERAGE(R13,S13)</f>
        <v>1.3</v>
      </c>
      <c r="U13" s="14">
        <v>2.8</v>
      </c>
      <c r="V13" s="14">
        <v>2.4</v>
      </c>
      <c r="W13" s="14">
        <f>AVERAGE(U13,V13)</f>
        <v>2.5999999999999996</v>
      </c>
      <c r="X13" s="12">
        <f>10-T13-W13</f>
        <v>6.1</v>
      </c>
      <c r="Y13" s="15"/>
      <c r="Z13" s="15"/>
      <c r="AA13" s="54">
        <f>(G13+J13+Q13+X13-Y13)</f>
        <v>15.55</v>
      </c>
      <c r="AB13" s="55">
        <v>1.8</v>
      </c>
      <c r="AC13" s="11">
        <v>1.5</v>
      </c>
      <c r="AD13" s="12">
        <f>AVERAGE($AB13:$AC13)</f>
        <v>1.65</v>
      </c>
      <c r="AE13" s="11">
        <v>1.1000000000000001</v>
      </c>
      <c r="AF13" s="11">
        <v>1.1000000000000001</v>
      </c>
      <c r="AG13" s="12">
        <f>AVERAGE($AE13:$AF13)</f>
        <v>1.1000000000000001</v>
      </c>
      <c r="AH13" s="11">
        <v>2.1</v>
      </c>
      <c r="AI13" s="11">
        <v>2</v>
      </c>
      <c r="AJ13" s="11">
        <f>AVERAGE(AH13,AI13)</f>
        <v>2.0499999999999998</v>
      </c>
      <c r="AK13" s="11">
        <v>2.9</v>
      </c>
      <c r="AL13" s="11">
        <v>2.8</v>
      </c>
      <c r="AM13" s="14">
        <f>AVERAGE(AK13,AL13)</f>
        <v>2.8499999999999996</v>
      </c>
      <c r="AN13" s="13">
        <f>10-AJ13-AM13</f>
        <v>5.1000000000000005</v>
      </c>
      <c r="AO13" s="14">
        <v>0.8</v>
      </c>
      <c r="AP13" s="14">
        <v>0.6</v>
      </c>
      <c r="AQ13" s="14">
        <f>AVERAGE(AO13,AP13)</f>
        <v>0.7</v>
      </c>
      <c r="AR13" s="14">
        <v>2.4</v>
      </c>
      <c r="AS13" s="14">
        <v>1.9</v>
      </c>
      <c r="AT13" s="14">
        <f>AVERAGE(AR13,AS13)</f>
        <v>2.15</v>
      </c>
      <c r="AU13" s="12">
        <f>10-AQ13-AT13</f>
        <v>7.15</v>
      </c>
      <c r="AV13" s="15"/>
      <c r="AW13" s="15"/>
      <c r="AX13" s="56">
        <f>(AD13+AG13+AN13+AU13-AV13)</f>
        <v>15</v>
      </c>
      <c r="AY13" s="52">
        <f>AX13+AA13</f>
        <v>30.55</v>
      </c>
    </row>
    <row r="14" spans="1:51" ht="15.75" x14ac:dyDescent="0.25">
      <c r="A14" s="113">
        <f>AY14</f>
        <v>29.5</v>
      </c>
      <c r="B14" s="9">
        <v>10</v>
      </c>
      <c r="C14" s="114" t="s">
        <v>194</v>
      </c>
      <c r="D14" s="114" t="s">
        <v>195</v>
      </c>
      <c r="E14" s="115">
        <v>2.2000000000000002</v>
      </c>
      <c r="F14" s="115">
        <v>1.9</v>
      </c>
      <c r="G14" s="115">
        <f>AVERAGE($E14:$F14)</f>
        <v>2.0499999999999998</v>
      </c>
      <c r="H14" s="115">
        <v>2.6</v>
      </c>
      <c r="I14" s="115">
        <v>2.2999999999999998</v>
      </c>
      <c r="J14" s="115">
        <f>AVERAGE($H14:$I14)</f>
        <v>2.4500000000000002</v>
      </c>
      <c r="K14" s="115">
        <v>2.5</v>
      </c>
      <c r="L14" s="115">
        <v>2.5</v>
      </c>
      <c r="M14" s="115">
        <f>AVERAGE(K14,L14)</f>
        <v>2.5</v>
      </c>
      <c r="N14" s="115">
        <v>2.2999999999999998</v>
      </c>
      <c r="O14" s="115">
        <v>2.8</v>
      </c>
      <c r="P14" s="116">
        <f>AVERAGE(N14,O14)</f>
        <v>2.5499999999999998</v>
      </c>
      <c r="Q14" s="117">
        <f>10-M14-P14</f>
        <v>4.95</v>
      </c>
      <c r="R14" s="116">
        <v>0.3</v>
      </c>
      <c r="S14" s="116">
        <v>0.8</v>
      </c>
      <c r="T14" s="116">
        <f>AVERAGE(R14,S14)</f>
        <v>0.55000000000000004</v>
      </c>
      <c r="U14" s="116">
        <v>3.6</v>
      </c>
      <c r="V14" s="116">
        <v>4</v>
      </c>
      <c r="W14" s="116">
        <f>AVERAGE(U14,V14)</f>
        <v>3.8</v>
      </c>
      <c r="X14" s="115">
        <f>10-T14-W14</f>
        <v>5.6499999999999995</v>
      </c>
      <c r="Y14" s="118">
        <v>0.6</v>
      </c>
      <c r="Z14" s="118" t="s">
        <v>246</v>
      </c>
      <c r="AA14" s="119">
        <f>(G14+J14+Q14+X14-Y14)</f>
        <v>14.499999999999998</v>
      </c>
      <c r="AB14" s="120">
        <v>1.9</v>
      </c>
      <c r="AC14" s="115">
        <v>2.1</v>
      </c>
      <c r="AD14" s="12">
        <f>AVERAGE($AB14:$AC14)</f>
        <v>2</v>
      </c>
      <c r="AE14" s="115">
        <v>3</v>
      </c>
      <c r="AF14" s="115">
        <v>3</v>
      </c>
      <c r="AG14" s="115">
        <f>AVERAGE($AE14:$AF14)</f>
        <v>3</v>
      </c>
      <c r="AH14" s="115">
        <v>3.2</v>
      </c>
      <c r="AI14" s="115">
        <v>3.4</v>
      </c>
      <c r="AJ14" s="115">
        <f>AVERAGE(AH14,AI14)</f>
        <v>3.3</v>
      </c>
      <c r="AK14" s="115">
        <v>2</v>
      </c>
      <c r="AL14" s="115">
        <v>2.2000000000000002</v>
      </c>
      <c r="AM14" s="116">
        <f>AVERAGE(AK14,AL14)</f>
        <v>2.1</v>
      </c>
      <c r="AN14" s="117">
        <f>10-AJ14-AM14</f>
        <v>4.5999999999999996</v>
      </c>
      <c r="AO14" s="116">
        <v>0.8</v>
      </c>
      <c r="AP14" s="116">
        <v>0.9</v>
      </c>
      <c r="AQ14" s="116">
        <f>AVERAGE(AO14,AP14)</f>
        <v>0.85000000000000009</v>
      </c>
      <c r="AR14" s="116">
        <v>3.7</v>
      </c>
      <c r="AS14" s="116">
        <v>3.8</v>
      </c>
      <c r="AT14" s="116">
        <f>AVERAGE(AR14,AS14)</f>
        <v>3.75</v>
      </c>
      <c r="AU14" s="115">
        <f>10-AQ14-AT14</f>
        <v>5.4</v>
      </c>
      <c r="AV14" s="118"/>
      <c r="AW14" s="118"/>
      <c r="AX14" s="121">
        <f>(AD14+AG14+AN14+AU14-AV14)</f>
        <v>15</v>
      </c>
      <c r="AY14" s="122">
        <f>AX14+AA14</f>
        <v>29.5</v>
      </c>
    </row>
    <row r="15" spans="1:51" ht="16.5" thickBot="1" x14ac:dyDescent="0.3">
      <c r="A15" s="53">
        <f>AY15</f>
        <v>26.650000000000002</v>
      </c>
      <c r="B15" s="9">
        <v>11</v>
      </c>
      <c r="C15" s="25" t="s">
        <v>204</v>
      </c>
      <c r="D15" s="25" t="s">
        <v>205</v>
      </c>
      <c r="E15" s="57">
        <v>2.1</v>
      </c>
      <c r="F15" s="57">
        <v>1.8</v>
      </c>
      <c r="G15" s="58">
        <f>AVERAGE($E15:$F15)</f>
        <v>1.9500000000000002</v>
      </c>
      <c r="H15" s="57">
        <v>2.1</v>
      </c>
      <c r="I15" s="57">
        <v>2.6</v>
      </c>
      <c r="J15" s="58">
        <f>AVERAGE($H15:$I15)</f>
        <v>2.35</v>
      </c>
      <c r="K15" s="57">
        <v>3</v>
      </c>
      <c r="L15" s="57">
        <v>2.9</v>
      </c>
      <c r="M15" s="57">
        <f>AVERAGE(K15,L15)</f>
        <v>2.95</v>
      </c>
      <c r="N15" s="57">
        <v>3.6</v>
      </c>
      <c r="O15" s="57">
        <v>4.0999999999999996</v>
      </c>
      <c r="P15" s="59">
        <f>AVERAGE(N15,O15)</f>
        <v>3.8499999999999996</v>
      </c>
      <c r="Q15" s="60">
        <f>10-M15-P15</f>
        <v>3.2</v>
      </c>
      <c r="R15" s="59">
        <v>0.8</v>
      </c>
      <c r="S15" s="59">
        <v>1.3</v>
      </c>
      <c r="T15" s="59">
        <f>AVERAGE(R15,S15)</f>
        <v>1.05</v>
      </c>
      <c r="U15" s="59">
        <v>4.3</v>
      </c>
      <c r="V15" s="59">
        <v>4.9000000000000004</v>
      </c>
      <c r="W15" s="59">
        <f>AVERAGE(U15,V15)</f>
        <v>4.5999999999999996</v>
      </c>
      <c r="X15" s="58">
        <f>10-T15-W15</f>
        <v>4.3499999999999996</v>
      </c>
      <c r="Y15" s="61">
        <v>0.3</v>
      </c>
      <c r="Z15" s="61" t="s">
        <v>239</v>
      </c>
      <c r="AA15" s="62">
        <f>(G15+J15+Q15+X15-Y15)</f>
        <v>11.55</v>
      </c>
      <c r="AB15" s="63">
        <v>2.9</v>
      </c>
      <c r="AC15" s="57">
        <v>2.6</v>
      </c>
      <c r="AD15" s="12">
        <f>AVERAGE($AB15:$AC15)</f>
        <v>2.75</v>
      </c>
      <c r="AE15" s="57">
        <v>1.5</v>
      </c>
      <c r="AF15" s="57">
        <v>1.6</v>
      </c>
      <c r="AG15" s="12">
        <f>AVERAGE($AE15:$AF15)</f>
        <v>1.55</v>
      </c>
      <c r="AH15" s="57">
        <v>2.6</v>
      </c>
      <c r="AI15" s="57">
        <v>2.9</v>
      </c>
      <c r="AJ15" s="57">
        <f>AVERAGE(AH15,AI15)</f>
        <v>2.75</v>
      </c>
      <c r="AK15" s="57">
        <v>3.8</v>
      </c>
      <c r="AL15" s="57">
        <v>3.3</v>
      </c>
      <c r="AM15" s="59">
        <f>AVERAGE(AK15,AL15)</f>
        <v>3.55</v>
      </c>
      <c r="AN15" s="60">
        <f>10-AJ15-AM15</f>
        <v>3.7</v>
      </c>
      <c r="AO15" s="59">
        <v>0.8</v>
      </c>
      <c r="AP15" s="59">
        <v>0.6</v>
      </c>
      <c r="AQ15" s="59">
        <f>AVERAGE(AO15,AP15)</f>
        <v>0.7</v>
      </c>
      <c r="AR15" s="59">
        <v>2.4</v>
      </c>
      <c r="AS15" s="59">
        <v>2</v>
      </c>
      <c r="AT15" s="59">
        <f>AVERAGE(AR15,AS15)</f>
        <v>2.2000000000000002</v>
      </c>
      <c r="AU15" s="58">
        <f>10-AQ15-AT15</f>
        <v>7.1000000000000005</v>
      </c>
      <c r="AV15" s="61"/>
      <c r="AW15" s="61"/>
      <c r="AX15" s="64">
        <f>(AD15+AG15+AN15+AU15-AV15)</f>
        <v>15.100000000000001</v>
      </c>
      <c r="AY15" s="65">
        <f>AX15+AA15</f>
        <v>26.650000000000002</v>
      </c>
    </row>
  </sheetData>
  <sortState ref="A5:AY15">
    <sortCondition descending="1" ref="A5:A15"/>
  </sortState>
  <mergeCells count="3">
    <mergeCell ref="A1:AA2"/>
    <mergeCell ref="AB1:AX2"/>
    <mergeCell ref="C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3"/>
  <sheetViews>
    <sheetView workbookViewId="0">
      <selection activeCell="A4" sqref="A4:C13"/>
    </sheetView>
  </sheetViews>
  <sheetFormatPr baseColWidth="10" defaultRowHeight="15" x14ac:dyDescent="0.25"/>
  <cols>
    <col min="3" max="3" width="49.5703125" customWidth="1"/>
    <col min="4" max="4" width="15.85546875" customWidth="1"/>
    <col min="5" max="5" width="16.42578125" customWidth="1"/>
    <col min="7" max="7" width="16.42578125" customWidth="1"/>
    <col min="8" max="8" width="15.42578125" customWidth="1"/>
    <col min="9" max="9" width="15.85546875" customWidth="1"/>
    <col min="25" max="25" width="15.42578125" customWidth="1"/>
  </cols>
  <sheetData>
    <row r="2" spans="1:26" x14ac:dyDescent="0.25">
      <c r="D2" s="87" t="s">
        <v>214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15.75" thickBot="1" x14ac:dyDescent="0.3"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16.5" thickBot="1" x14ac:dyDescent="0.3">
      <c r="A4" s="17"/>
      <c r="B4" s="18"/>
      <c r="C4" s="41" t="s">
        <v>0</v>
      </c>
      <c r="D4" s="19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1" t="s">
        <v>7</v>
      </c>
      <c r="K4" s="21" t="s">
        <v>8</v>
      </c>
      <c r="L4" s="21" t="s">
        <v>9</v>
      </c>
      <c r="M4" s="22" t="s">
        <v>10</v>
      </c>
      <c r="N4" s="22" t="s">
        <v>11</v>
      </c>
      <c r="O4" s="21" t="s">
        <v>9</v>
      </c>
      <c r="P4" s="22" t="s">
        <v>12</v>
      </c>
      <c r="Q4" s="20" t="s">
        <v>13</v>
      </c>
      <c r="R4" s="20" t="s">
        <v>14</v>
      </c>
      <c r="S4" s="20" t="s">
        <v>15</v>
      </c>
      <c r="T4" s="23" t="s">
        <v>16</v>
      </c>
      <c r="U4" s="23" t="s">
        <v>17</v>
      </c>
      <c r="V4" s="20" t="s">
        <v>18</v>
      </c>
      <c r="W4" s="20" t="s">
        <v>19</v>
      </c>
      <c r="X4" s="24" t="s">
        <v>20</v>
      </c>
      <c r="Y4" s="24" t="s">
        <v>21</v>
      </c>
      <c r="Z4" s="20" t="s">
        <v>22</v>
      </c>
    </row>
    <row r="5" spans="1:26" ht="15.75" x14ac:dyDescent="0.25">
      <c r="A5" s="3" t="s">
        <v>23</v>
      </c>
      <c r="B5" s="4"/>
      <c r="C5" s="42" t="s">
        <v>24</v>
      </c>
      <c r="D5" s="5">
        <v>4</v>
      </c>
      <c r="E5" s="5">
        <v>4</v>
      </c>
      <c r="F5" s="5">
        <v>4</v>
      </c>
      <c r="G5" s="5">
        <v>4</v>
      </c>
      <c r="H5" s="5">
        <v>4</v>
      </c>
      <c r="I5" s="5">
        <v>4</v>
      </c>
      <c r="J5" s="5">
        <v>-10</v>
      </c>
      <c r="K5" s="5">
        <v>-10</v>
      </c>
      <c r="L5" s="5">
        <v>-10</v>
      </c>
      <c r="M5" s="5">
        <v>-10</v>
      </c>
      <c r="N5" s="5">
        <v>-10</v>
      </c>
      <c r="O5" s="5">
        <v>-10</v>
      </c>
      <c r="P5" s="5">
        <v>10</v>
      </c>
      <c r="Q5" s="5">
        <v>-10</v>
      </c>
      <c r="R5" s="5">
        <v>-10</v>
      </c>
      <c r="S5" s="5">
        <v>-10</v>
      </c>
      <c r="T5" s="5">
        <v>-10</v>
      </c>
      <c r="U5" s="5">
        <v>-10</v>
      </c>
      <c r="V5" s="5">
        <v>-10</v>
      </c>
      <c r="W5" s="5">
        <v>10</v>
      </c>
      <c r="X5" s="6"/>
      <c r="Y5" s="6"/>
      <c r="Z5" s="7">
        <f>(F5+I5+P5+W5)-X5</f>
        <v>28</v>
      </c>
    </row>
    <row r="6" spans="1:26" ht="15.75" x14ac:dyDescent="0.25">
      <c r="A6" s="8">
        <f>Z6</f>
        <v>13.55</v>
      </c>
      <c r="B6" s="9">
        <v>1</v>
      </c>
      <c r="C6" s="43" t="s">
        <v>219</v>
      </c>
      <c r="D6" s="11">
        <v>3.6</v>
      </c>
      <c r="E6" s="11">
        <v>3.6</v>
      </c>
      <c r="F6" s="12">
        <f>AVERAGE($D6:$E6)</f>
        <v>3.6</v>
      </c>
      <c r="G6" s="11">
        <v>1.6</v>
      </c>
      <c r="H6" s="11">
        <v>1.8</v>
      </c>
      <c r="I6" s="12">
        <f>AVERAGE($G6:$H6)</f>
        <v>1.7000000000000002</v>
      </c>
      <c r="J6" s="11">
        <v>4.3</v>
      </c>
      <c r="K6" s="11">
        <v>4.2</v>
      </c>
      <c r="L6" s="11">
        <f>AVERAGE(J6,K6)</f>
        <v>4.25</v>
      </c>
      <c r="M6" s="11">
        <v>4.0999999999999996</v>
      </c>
      <c r="N6" s="11">
        <v>4.5</v>
      </c>
      <c r="O6" s="14">
        <f>AVERAGE(M6,N6)</f>
        <v>4.3</v>
      </c>
      <c r="P6" s="13">
        <f>10-L6-O6</f>
        <v>1.4500000000000002</v>
      </c>
      <c r="Q6" s="14">
        <v>0.9</v>
      </c>
      <c r="R6" s="14">
        <v>0.6</v>
      </c>
      <c r="S6" s="14">
        <f>AVERAGE(Q6,R6)</f>
        <v>0.75</v>
      </c>
      <c r="T6" s="14">
        <v>2.2000000000000002</v>
      </c>
      <c r="U6" s="14">
        <v>2.7</v>
      </c>
      <c r="V6" s="14">
        <f>AVERAGE(T6,U6)</f>
        <v>2.4500000000000002</v>
      </c>
      <c r="W6" s="12">
        <f>10-S6-V6</f>
        <v>6.8</v>
      </c>
      <c r="X6" s="15"/>
      <c r="Y6" s="15"/>
      <c r="Z6" s="7">
        <f>(F6+I6+P6+W6)-X6</f>
        <v>13.55</v>
      </c>
    </row>
    <row r="7" spans="1:26" ht="15.75" x14ac:dyDescent="0.25">
      <c r="A7" s="8">
        <f>Z7</f>
        <v>8.3000000000000007</v>
      </c>
      <c r="B7" s="9">
        <v>2</v>
      </c>
      <c r="C7" s="66" t="s">
        <v>220</v>
      </c>
      <c r="D7" s="11">
        <v>2.2000000000000002</v>
      </c>
      <c r="E7" s="11">
        <v>2.6</v>
      </c>
      <c r="F7" s="12">
        <f>AVERAGE($D7:$E7)</f>
        <v>2.4000000000000004</v>
      </c>
      <c r="G7" s="11">
        <v>1</v>
      </c>
      <c r="H7" s="11">
        <v>0.7</v>
      </c>
      <c r="I7" s="12">
        <f>AVERAGE($G7:$H7)</f>
        <v>0.85</v>
      </c>
      <c r="J7" s="11">
        <v>4.8</v>
      </c>
      <c r="K7" s="11">
        <v>4.7</v>
      </c>
      <c r="L7" s="11">
        <f>AVERAGE(J7,K7)</f>
        <v>4.75</v>
      </c>
      <c r="M7" s="11">
        <v>5.5</v>
      </c>
      <c r="N7" s="11">
        <v>5</v>
      </c>
      <c r="O7" s="14">
        <f>AVERAGE(M7,N7)</f>
        <v>5.25</v>
      </c>
      <c r="P7" s="13">
        <f>10-L7-O7</f>
        <v>0</v>
      </c>
      <c r="Q7" s="14">
        <v>1.5</v>
      </c>
      <c r="R7" s="14">
        <v>1.7</v>
      </c>
      <c r="S7" s="14">
        <f>AVERAGE(Q7,R7)</f>
        <v>1.6</v>
      </c>
      <c r="T7" s="14">
        <v>3.1</v>
      </c>
      <c r="U7" s="14">
        <v>3.6</v>
      </c>
      <c r="V7" s="14">
        <f>AVERAGE(T7,U7)</f>
        <v>3.35</v>
      </c>
      <c r="W7" s="12">
        <f>10-S7-V7</f>
        <v>5.0500000000000007</v>
      </c>
      <c r="X7" s="15"/>
      <c r="Y7" s="15"/>
      <c r="Z7" s="7">
        <f>(F7+I7+P7+W7)-X7</f>
        <v>8.3000000000000007</v>
      </c>
    </row>
    <row r="8" spans="1:26" ht="15.75" x14ac:dyDescent="0.25">
      <c r="A8" s="8">
        <f>Z8</f>
        <v>8.1</v>
      </c>
      <c r="B8" s="9">
        <v>3</v>
      </c>
      <c r="C8" s="66" t="s">
        <v>218</v>
      </c>
      <c r="D8" s="11">
        <v>2.6</v>
      </c>
      <c r="E8" s="11">
        <v>2.5</v>
      </c>
      <c r="F8" s="12">
        <f>AVERAGE($D8:$E8)</f>
        <v>2.5499999999999998</v>
      </c>
      <c r="G8" s="11">
        <v>1</v>
      </c>
      <c r="H8" s="11">
        <v>0.8</v>
      </c>
      <c r="I8" s="12">
        <f>AVERAGE($G8:$H8)</f>
        <v>0.9</v>
      </c>
      <c r="J8" s="11">
        <v>5.8</v>
      </c>
      <c r="K8" s="11">
        <v>5.3</v>
      </c>
      <c r="L8" s="11">
        <f>AVERAGE(J8,K8)</f>
        <v>5.55</v>
      </c>
      <c r="M8" s="11">
        <v>5.3</v>
      </c>
      <c r="N8" s="11">
        <v>5.3</v>
      </c>
      <c r="O8" s="14">
        <f>AVERAGE(M8,N8)</f>
        <v>5.3</v>
      </c>
      <c r="P8" s="13">
        <v>0</v>
      </c>
      <c r="Q8" s="14">
        <v>1.7</v>
      </c>
      <c r="R8" s="14">
        <v>1.6</v>
      </c>
      <c r="S8" s="14">
        <f>AVERAGE(Q8,R8)</f>
        <v>1.65</v>
      </c>
      <c r="T8" s="14">
        <v>2.2999999999999998</v>
      </c>
      <c r="U8" s="14">
        <v>2.7</v>
      </c>
      <c r="V8" s="14">
        <f>AVERAGE(T8,U8)</f>
        <v>2.5</v>
      </c>
      <c r="W8" s="12">
        <f>10-S8-V8</f>
        <v>5.85</v>
      </c>
      <c r="X8" s="15">
        <v>1.2</v>
      </c>
      <c r="Y8" s="15" t="s">
        <v>249</v>
      </c>
      <c r="Z8" s="7">
        <f>(F8+I8+P8+W8)-X8</f>
        <v>8.1</v>
      </c>
    </row>
    <row r="9" spans="1:26" ht="15.75" x14ac:dyDescent="0.25">
      <c r="A9" s="8">
        <f>Z9</f>
        <v>8</v>
      </c>
      <c r="B9" s="9">
        <v>4</v>
      </c>
      <c r="C9" s="66" t="s">
        <v>216</v>
      </c>
      <c r="D9" s="11">
        <v>2.2999999999999998</v>
      </c>
      <c r="E9" s="11">
        <v>2.7</v>
      </c>
      <c r="F9" s="12">
        <f>AVERAGE($D9:$E9)</f>
        <v>2.5</v>
      </c>
      <c r="G9" s="11">
        <v>0.7</v>
      </c>
      <c r="H9" s="11">
        <v>0.8</v>
      </c>
      <c r="I9" s="12">
        <f>AVERAGE($G9:$H9)</f>
        <v>0.75</v>
      </c>
      <c r="J9" s="11">
        <v>5.6</v>
      </c>
      <c r="K9" s="11">
        <v>6.2</v>
      </c>
      <c r="L9" s="11">
        <f>AVERAGE(J9,K9)</f>
        <v>5.9</v>
      </c>
      <c r="M9" s="11">
        <v>4.9000000000000004</v>
      </c>
      <c r="N9" s="11">
        <v>4.5</v>
      </c>
      <c r="O9" s="14">
        <f>AVERAGE(M9,N9)</f>
        <v>4.7</v>
      </c>
      <c r="P9" s="13">
        <v>0</v>
      </c>
      <c r="Q9" s="14">
        <v>1.1000000000000001</v>
      </c>
      <c r="R9" s="14">
        <v>1.2</v>
      </c>
      <c r="S9" s="14">
        <f>AVERAGE(Q9,R9)</f>
        <v>1.1499999999999999</v>
      </c>
      <c r="T9" s="14">
        <v>4.0999999999999996</v>
      </c>
      <c r="U9" s="14">
        <v>3.5</v>
      </c>
      <c r="V9" s="14">
        <f>AVERAGE(T9,U9)</f>
        <v>3.8</v>
      </c>
      <c r="W9" s="12">
        <f>10-S9-V9</f>
        <v>5.05</v>
      </c>
      <c r="X9" s="15">
        <v>0.3</v>
      </c>
      <c r="Y9" s="15" t="s">
        <v>243</v>
      </c>
      <c r="Z9" s="7">
        <f>(F9+I9+P9+W9)-X9</f>
        <v>8</v>
      </c>
    </row>
    <row r="10" spans="1:26" ht="15.75" x14ac:dyDescent="0.25">
      <c r="A10" s="8">
        <f>Z10</f>
        <v>6.5</v>
      </c>
      <c r="B10" s="9">
        <v>5</v>
      </c>
      <c r="C10" s="66" t="s">
        <v>215</v>
      </c>
      <c r="D10" s="11">
        <v>1.5</v>
      </c>
      <c r="E10" s="11">
        <v>1.2</v>
      </c>
      <c r="F10" s="12">
        <f>AVERAGE($D10:$E10)</f>
        <v>1.35</v>
      </c>
      <c r="G10" s="11">
        <v>0.6</v>
      </c>
      <c r="H10" s="11">
        <v>0.2</v>
      </c>
      <c r="I10" s="12">
        <f>AVERAGE($G10:$H10)</f>
        <v>0.4</v>
      </c>
      <c r="J10" s="11">
        <v>6.2</v>
      </c>
      <c r="K10" s="11">
        <v>6.8</v>
      </c>
      <c r="L10" s="11">
        <f>AVERAGE(J10,K10)</f>
        <v>6.5</v>
      </c>
      <c r="M10" s="11">
        <v>4.5999999999999996</v>
      </c>
      <c r="N10" s="11">
        <v>5.0999999999999996</v>
      </c>
      <c r="O10" s="11">
        <f>AVERAGE(M10,N10)</f>
        <v>4.8499999999999996</v>
      </c>
      <c r="P10" s="13">
        <v>0</v>
      </c>
      <c r="Q10" s="14">
        <v>1.9</v>
      </c>
      <c r="R10" s="14">
        <v>1.6</v>
      </c>
      <c r="S10" s="14">
        <f>AVERAGE(Q10,R10)</f>
        <v>1.75</v>
      </c>
      <c r="T10" s="14">
        <v>3</v>
      </c>
      <c r="U10" s="14">
        <v>3.4</v>
      </c>
      <c r="V10" s="14">
        <f>AVERAGE(T10,U10)</f>
        <v>3.2</v>
      </c>
      <c r="W10" s="12">
        <f>10-S10-V10</f>
        <v>5.05</v>
      </c>
      <c r="X10" s="15">
        <v>0.3</v>
      </c>
      <c r="Y10" s="15" t="s">
        <v>243</v>
      </c>
      <c r="Z10" s="7">
        <f>(F10+I10+P10+W10)-X10</f>
        <v>6.5</v>
      </c>
    </row>
    <row r="11" spans="1:26" ht="15.75" x14ac:dyDescent="0.25">
      <c r="A11" s="8">
        <f>Z11</f>
        <v>5.6499999999999995</v>
      </c>
      <c r="B11" s="9">
        <v>6</v>
      </c>
      <c r="C11" s="66" t="s">
        <v>221</v>
      </c>
      <c r="D11" s="11">
        <v>1.6</v>
      </c>
      <c r="E11" s="11">
        <v>1.2</v>
      </c>
      <c r="F11" s="12">
        <f>AVERAGE($D11:$E11)</f>
        <v>1.4</v>
      </c>
      <c r="G11" s="11">
        <v>0.7</v>
      </c>
      <c r="H11" s="11">
        <v>0.7</v>
      </c>
      <c r="I11" s="12">
        <f>AVERAGE($G11:$H11)</f>
        <v>0.7</v>
      </c>
      <c r="J11" s="11">
        <v>8</v>
      </c>
      <c r="K11" s="11">
        <v>8.1</v>
      </c>
      <c r="L11" s="11">
        <f>AVERAGE(J11,K11)</f>
        <v>8.0500000000000007</v>
      </c>
      <c r="M11" s="11">
        <v>4.4000000000000004</v>
      </c>
      <c r="N11" s="11">
        <v>4.7</v>
      </c>
      <c r="O11" s="14">
        <f>AVERAGE(M11,N11)</f>
        <v>4.5500000000000007</v>
      </c>
      <c r="P11" s="13">
        <v>0</v>
      </c>
      <c r="Q11" s="14">
        <v>1.4</v>
      </c>
      <c r="R11" s="14">
        <v>0.9</v>
      </c>
      <c r="S11" s="14">
        <f>AVERAGE(Q11,R11)</f>
        <v>1.1499999999999999</v>
      </c>
      <c r="T11" s="14">
        <v>3.6</v>
      </c>
      <c r="U11" s="14">
        <v>3.4</v>
      </c>
      <c r="V11" s="14">
        <f>AVERAGE(T11,U11)</f>
        <v>3.5</v>
      </c>
      <c r="W11" s="12">
        <f>10-S11-V11</f>
        <v>5.35</v>
      </c>
      <c r="X11" s="15">
        <v>1.8</v>
      </c>
      <c r="Y11" s="15" t="s">
        <v>250</v>
      </c>
      <c r="Z11" s="7">
        <f>(F11+I11+P11+W11)-X11</f>
        <v>5.6499999999999995</v>
      </c>
    </row>
    <row r="12" spans="1:26" ht="15.75" x14ac:dyDescent="0.25">
      <c r="A12" s="8">
        <f>Z12</f>
        <v>5.25</v>
      </c>
      <c r="B12" s="9">
        <v>7</v>
      </c>
      <c r="C12" s="66" t="s">
        <v>217</v>
      </c>
      <c r="D12" s="11">
        <v>1.1000000000000001</v>
      </c>
      <c r="E12" s="11">
        <v>0.9</v>
      </c>
      <c r="F12" s="12">
        <f>AVERAGE($D12:$E12)</f>
        <v>1</v>
      </c>
      <c r="G12" s="11">
        <v>0.6</v>
      </c>
      <c r="H12" s="11">
        <v>0.4</v>
      </c>
      <c r="I12" s="12">
        <f>AVERAGE($G12:$H12)</f>
        <v>0.5</v>
      </c>
      <c r="J12" s="11">
        <v>7.2</v>
      </c>
      <c r="K12" s="11">
        <v>7.4</v>
      </c>
      <c r="L12" s="11">
        <f>AVERAGE(J12,K12)</f>
        <v>7.3000000000000007</v>
      </c>
      <c r="M12" s="11">
        <v>5.0999999999999996</v>
      </c>
      <c r="N12" s="11">
        <v>5.2</v>
      </c>
      <c r="O12" s="14">
        <f>AVERAGE(M12,N12)</f>
        <v>5.15</v>
      </c>
      <c r="P12" s="13">
        <v>0</v>
      </c>
      <c r="Q12" s="14">
        <v>1.6</v>
      </c>
      <c r="R12" s="14">
        <v>1.9</v>
      </c>
      <c r="S12" s="14">
        <f>AVERAGE(Q12,R12)</f>
        <v>1.75</v>
      </c>
      <c r="T12" s="14">
        <v>2.8</v>
      </c>
      <c r="U12" s="14">
        <v>3.2</v>
      </c>
      <c r="V12" s="14">
        <f>AVERAGE(T12,U12)</f>
        <v>3</v>
      </c>
      <c r="W12" s="12">
        <f>10-S12-V12</f>
        <v>5.25</v>
      </c>
      <c r="X12" s="15">
        <v>1.5</v>
      </c>
      <c r="Y12" s="15" t="s">
        <v>248</v>
      </c>
      <c r="Z12" s="7">
        <f>(F12+I12+P12+W12)-X12</f>
        <v>5.25</v>
      </c>
    </row>
    <row r="13" spans="1:26" ht="15.75" x14ac:dyDescent="0.25">
      <c r="A13" s="8" t="e">
        <f>Z13</f>
        <v>#DIV/0!</v>
      </c>
      <c r="B13" s="9">
        <v>8</v>
      </c>
      <c r="C13" s="73" t="s">
        <v>222</v>
      </c>
      <c r="D13" s="11"/>
      <c r="E13" s="11"/>
      <c r="F13" s="12" t="e">
        <f>AVERAGE($D13:$E13)</f>
        <v>#DIV/0!</v>
      </c>
      <c r="G13" s="11"/>
      <c r="H13" s="11"/>
      <c r="I13" s="12" t="e">
        <f>AVERAGE($G13:$H13)</f>
        <v>#DIV/0!</v>
      </c>
      <c r="J13" s="11"/>
      <c r="K13" s="11"/>
      <c r="L13" s="11" t="e">
        <f>AVERAGE(J13,K13)</f>
        <v>#DIV/0!</v>
      </c>
      <c r="M13" s="11"/>
      <c r="N13" s="11"/>
      <c r="O13" s="14" t="e">
        <f>AVERAGE(M13,N13)</f>
        <v>#DIV/0!</v>
      </c>
      <c r="P13" s="13" t="e">
        <f>10-L13-O13</f>
        <v>#DIV/0!</v>
      </c>
      <c r="Q13" s="14"/>
      <c r="R13" s="14"/>
      <c r="S13" s="14" t="e">
        <f>AVERAGE(Q13,R13)</f>
        <v>#DIV/0!</v>
      </c>
      <c r="T13" s="14"/>
      <c r="U13" s="14"/>
      <c r="V13" s="14" t="e">
        <f>AVERAGE(T13,U13)</f>
        <v>#DIV/0!</v>
      </c>
      <c r="W13" s="12" t="e">
        <f>10-S13-V13</f>
        <v>#DIV/0!</v>
      </c>
      <c r="X13" s="15"/>
      <c r="Y13" s="15"/>
      <c r="Z13" s="7" t="e">
        <f>(F13+I13+P13+W13)-X13</f>
        <v>#DIV/0!</v>
      </c>
    </row>
  </sheetData>
  <sortState ref="A5:Z12">
    <sortCondition descending="1" ref="A5:A12"/>
  </sortState>
  <mergeCells count="1">
    <mergeCell ref="D2:Z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"/>
  <sheetViews>
    <sheetView workbookViewId="0">
      <selection activeCell="K13" sqref="K13"/>
    </sheetView>
  </sheetViews>
  <sheetFormatPr baseColWidth="10" defaultRowHeight="15" x14ac:dyDescent="0.25"/>
  <cols>
    <col min="3" max="3" width="18.42578125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87" t="s">
        <v>230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x14ac:dyDescent="0.25"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5.75" x14ac:dyDescent="0.25">
      <c r="A4" s="17"/>
      <c r="B4" s="18"/>
      <c r="C4" s="78" t="s">
        <v>0</v>
      </c>
      <c r="D4" s="78"/>
      <c r="E4" s="19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1" t="s">
        <v>7</v>
      </c>
      <c r="L4" s="21" t="s">
        <v>8</v>
      </c>
      <c r="M4" s="21" t="s">
        <v>9</v>
      </c>
      <c r="N4" s="22" t="s">
        <v>10</v>
      </c>
      <c r="O4" s="22" t="s">
        <v>11</v>
      </c>
      <c r="P4" s="21" t="s">
        <v>9</v>
      </c>
      <c r="Q4" s="22" t="s">
        <v>12</v>
      </c>
      <c r="R4" s="20" t="s">
        <v>13</v>
      </c>
      <c r="S4" s="20" t="s">
        <v>14</v>
      </c>
      <c r="T4" s="20" t="s">
        <v>15</v>
      </c>
      <c r="U4" s="23" t="s">
        <v>16</v>
      </c>
      <c r="V4" s="23" t="s">
        <v>17</v>
      </c>
      <c r="W4" s="20" t="s">
        <v>18</v>
      </c>
      <c r="X4" s="20" t="s">
        <v>19</v>
      </c>
      <c r="Y4" s="24" t="s">
        <v>20</v>
      </c>
      <c r="Z4" s="24" t="s">
        <v>21</v>
      </c>
      <c r="AA4" s="20" t="s">
        <v>22</v>
      </c>
    </row>
    <row r="5" spans="1:27" ht="15.75" x14ac:dyDescent="0.25">
      <c r="A5" s="3" t="s">
        <v>23</v>
      </c>
      <c r="B5" s="28"/>
      <c r="C5" s="68" t="s">
        <v>24</v>
      </c>
      <c r="D5" s="70" t="s">
        <v>24</v>
      </c>
      <c r="E5" s="29">
        <v>3.5</v>
      </c>
      <c r="F5" s="5">
        <v>3.5</v>
      </c>
      <c r="G5" s="5">
        <v>3.5</v>
      </c>
      <c r="H5" s="5">
        <v>4</v>
      </c>
      <c r="I5" s="5">
        <v>4</v>
      </c>
      <c r="J5" s="5">
        <v>4</v>
      </c>
      <c r="K5" s="5">
        <v>-10</v>
      </c>
      <c r="L5" s="5">
        <v>-10</v>
      </c>
      <c r="M5" s="5">
        <v>-10</v>
      </c>
      <c r="N5" s="5">
        <v>-10</v>
      </c>
      <c r="O5" s="5">
        <v>-10</v>
      </c>
      <c r="P5" s="5">
        <v>-10</v>
      </c>
      <c r="Q5" s="5">
        <v>10</v>
      </c>
      <c r="R5" s="5">
        <v>-10</v>
      </c>
      <c r="S5" s="5">
        <v>-10</v>
      </c>
      <c r="T5" s="5">
        <v>-10</v>
      </c>
      <c r="U5" s="5">
        <v>-10</v>
      </c>
      <c r="V5" s="5">
        <v>-10</v>
      </c>
      <c r="W5" s="5">
        <v>-10</v>
      </c>
      <c r="X5" s="5">
        <v>10</v>
      </c>
      <c r="Y5" s="6"/>
      <c r="Z5" s="6"/>
      <c r="AA5" s="7">
        <f>(G5+J5+Q5+X5)-Y5</f>
        <v>27.5</v>
      </c>
    </row>
    <row r="6" spans="1:27" ht="15.75" x14ac:dyDescent="0.25">
      <c r="A6" s="8">
        <f>AA6</f>
        <v>12.399999999999999</v>
      </c>
      <c r="B6" s="9">
        <v>1</v>
      </c>
      <c r="C6" s="67" t="s">
        <v>98</v>
      </c>
      <c r="D6" s="67" t="s">
        <v>227</v>
      </c>
      <c r="E6" s="11">
        <v>1.8</v>
      </c>
      <c r="F6" s="11">
        <v>2.2000000000000002</v>
      </c>
      <c r="G6" s="12">
        <f>AVERAGE($E6:$F6)</f>
        <v>2</v>
      </c>
      <c r="H6" s="11">
        <v>1.2</v>
      </c>
      <c r="I6" s="11">
        <v>1.4</v>
      </c>
      <c r="J6" s="12">
        <f>AVERAGE($H6:$I6)</f>
        <v>1.2999999999999998</v>
      </c>
      <c r="K6" s="11">
        <v>1.7</v>
      </c>
      <c r="L6" s="11">
        <v>1.8</v>
      </c>
      <c r="M6" s="11">
        <f>AVERAGE(K6,L6)</f>
        <v>1.75</v>
      </c>
      <c r="N6" s="11">
        <v>4.7</v>
      </c>
      <c r="O6" s="11">
        <v>5</v>
      </c>
      <c r="P6" s="14">
        <f>AVERAGE(N6,O6)</f>
        <v>4.8499999999999996</v>
      </c>
      <c r="Q6" s="13">
        <f>10-M6-P6</f>
        <v>3.4000000000000004</v>
      </c>
      <c r="R6" s="14">
        <v>1.2</v>
      </c>
      <c r="S6" s="14">
        <v>0.6</v>
      </c>
      <c r="T6" s="14">
        <f>AVERAGE(R6,S6)</f>
        <v>0.89999999999999991</v>
      </c>
      <c r="U6" s="14">
        <v>3.2</v>
      </c>
      <c r="V6" s="14">
        <v>3.6</v>
      </c>
      <c r="W6" s="14">
        <f>AVERAGE(U6,V6)</f>
        <v>3.4000000000000004</v>
      </c>
      <c r="X6" s="12">
        <f>10-T6-W6</f>
        <v>5.6999999999999993</v>
      </c>
      <c r="Y6" s="15"/>
      <c r="Z6" s="15"/>
      <c r="AA6" s="16">
        <f>(G6+J6+Q6+X6-Y6)</f>
        <v>12.399999999999999</v>
      </c>
    </row>
    <row r="7" spans="1:27" ht="15.75" x14ac:dyDescent="0.25">
      <c r="A7" s="8">
        <f>AA7</f>
        <v>10.049999999999999</v>
      </c>
      <c r="B7" s="9">
        <v>2</v>
      </c>
      <c r="C7" s="67" t="s">
        <v>228</v>
      </c>
      <c r="D7" s="67" t="s">
        <v>229</v>
      </c>
      <c r="E7" s="11">
        <v>2.2000000000000002</v>
      </c>
      <c r="F7" s="11">
        <v>1.9</v>
      </c>
      <c r="G7" s="12">
        <f>AVERAGE($E7:$F7)</f>
        <v>2.0499999999999998</v>
      </c>
      <c r="H7" s="11">
        <v>0.5</v>
      </c>
      <c r="I7" s="11">
        <v>0.7</v>
      </c>
      <c r="J7" s="12">
        <f>AVERAGE($H7:$I7)</f>
        <v>0.6</v>
      </c>
      <c r="K7" s="11">
        <v>2.2999999999999998</v>
      </c>
      <c r="L7" s="11">
        <v>2.2000000000000002</v>
      </c>
      <c r="M7" s="11">
        <f>AVERAGE(K7,L7)</f>
        <v>2.25</v>
      </c>
      <c r="N7" s="11">
        <v>4.5999999999999996</v>
      </c>
      <c r="O7" s="11">
        <v>4.5</v>
      </c>
      <c r="P7" s="14">
        <f>AVERAGE(N7,O7)</f>
        <v>4.55</v>
      </c>
      <c r="Q7" s="13">
        <f>10-M7-P7</f>
        <v>3.2</v>
      </c>
      <c r="R7" s="14">
        <v>1.4</v>
      </c>
      <c r="S7" s="14">
        <v>1.1000000000000001</v>
      </c>
      <c r="T7" s="14">
        <f>AVERAGE(R7,S7)</f>
        <v>1.25</v>
      </c>
      <c r="U7" s="14">
        <v>3.9</v>
      </c>
      <c r="V7" s="14">
        <v>4</v>
      </c>
      <c r="W7" s="14">
        <f>AVERAGE(U7,V7)</f>
        <v>3.95</v>
      </c>
      <c r="X7" s="12">
        <f>10-T7-W7</f>
        <v>4.8</v>
      </c>
      <c r="Y7" s="15">
        <v>0.6</v>
      </c>
      <c r="Z7" s="15" t="s">
        <v>246</v>
      </c>
      <c r="AA7" s="16">
        <f>(G7+J7+Q7+X7-Y7)</f>
        <v>10.049999999999999</v>
      </c>
    </row>
    <row r="8" spans="1:27" ht="15.75" x14ac:dyDescent="0.25">
      <c r="A8" s="8">
        <f>AA8</f>
        <v>5.5499999999999989</v>
      </c>
      <c r="B8" s="9">
        <v>3</v>
      </c>
      <c r="C8" s="67" t="s">
        <v>225</v>
      </c>
      <c r="D8" s="67" t="s">
        <v>226</v>
      </c>
      <c r="E8" s="11">
        <v>1.5</v>
      </c>
      <c r="F8" s="11">
        <v>1.9</v>
      </c>
      <c r="G8" s="12">
        <f>AVERAGE($E8:$F8)</f>
        <v>1.7</v>
      </c>
      <c r="H8" s="11">
        <v>0.2</v>
      </c>
      <c r="I8" s="11">
        <v>0.2</v>
      </c>
      <c r="J8" s="12">
        <f>AVERAGE($H8:$I8)</f>
        <v>0.2</v>
      </c>
      <c r="K8" s="11">
        <v>3.4</v>
      </c>
      <c r="L8" s="11">
        <v>3.4</v>
      </c>
      <c r="M8" s="11">
        <f>AVERAGE(K8,L8)</f>
        <v>3.4</v>
      </c>
      <c r="N8" s="11">
        <v>5.2</v>
      </c>
      <c r="O8" s="11">
        <v>5.3</v>
      </c>
      <c r="P8" s="14">
        <f>AVERAGE(N8,O8)</f>
        <v>5.25</v>
      </c>
      <c r="Q8" s="13">
        <f>10-M8-P8</f>
        <v>1.3499999999999996</v>
      </c>
      <c r="R8" s="14">
        <v>2.2000000000000002</v>
      </c>
      <c r="S8" s="14">
        <v>2.4</v>
      </c>
      <c r="T8" s="14">
        <f>AVERAGE(R8,S8)</f>
        <v>2.2999999999999998</v>
      </c>
      <c r="U8" s="14">
        <v>4.7</v>
      </c>
      <c r="V8" s="14">
        <v>4.9000000000000004</v>
      </c>
      <c r="W8" s="14">
        <f>AVERAGE(U8,V8)</f>
        <v>4.8000000000000007</v>
      </c>
      <c r="X8" s="12">
        <f>10-T8-W8</f>
        <v>2.8999999999999995</v>
      </c>
      <c r="Y8" s="15">
        <v>0.6</v>
      </c>
      <c r="Z8" s="15" t="s">
        <v>246</v>
      </c>
      <c r="AA8" s="16">
        <f>(G8+J8+Q8+X8-Y8)</f>
        <v>5.5499999999999989</v>
      </c>
    </row>
    <row r="9" spans="1:27" ht="15.75" x14ac:dyDescent="0.25">
      <c r="A9" s="8" t="e">
        <f>AA9</f>
        <v>#DIV/0!</v>
      </c>
      <c r="B9" s="9">
        <v>1</v>
      </c>
      <c r="C9" s="72" t="s">
        <v>223</v>
      </c>
      <c r="D9" s="72" t="s">
        <v>224</v>
      </c>
      <c r="E9" s="11"/>
      <c r="F9" s="11"/>
      <c r="G9" s="12" t="e">
        <f>AVERAGE($E9:$F9)</f>
        <v>#DIV/0!</v>
      </c>
      <c r="H9" s="11"/>
      <c r="I9" s="11"/>
      <c r="J9" s="12" t="e">
        <f>AVERAGE($H9:$I9)</f>
        <v>#DIV/0!</v>
      </c>
      <c r="K9" s="11"/>
      <c r="L9" s="11"/>
      <c r="M9" s="11" t="e">
        <f>AVERAGE(K9,L9)</f>
        <v>#DIV/0!</v>
      </c>
      <c r="N9" s="11"/>
      <c r="O9" s="11"/>
      <c r="P9" s="11" t="e">
        <f>AVERAGE(N9,O9)</f>
        <v>#DIV/0!</v>
      </c>
      <c r="Q9" s="13" t="e">
        <f>10-M9-P9</f>
        <v>#DIV/0!</v>
      </c>
      <c r="R9" s="14"/>
      <c r="S9" s="14"/>
      <c r="T9" s="14" t="e">
        <f>AVERAGE(R9,S9)</f>
        <v>#DIV/0!</v>
      </c>
      <c r="U9" s="14"/>
      <c r="V9" s="14"/>
      <c r="W9" s="14" t="e">
        <f>AVERAGE(U9,V9)</f>
        <v>#DIV/0!</v>
      </c>
      <c r="X9" s="12" t="e">
        <f>10-T9-W9</f>
        <v>#DIV/0!</v>
      </c>
      <c r="Y9" s="15"/>
      <c r="Z9" s="15"/>
      <c r="AA9" s="16" t="e">
        <f>(G9+J9+Q9+X9-Y9)</f>
        <v>#DIV/0!</v>
      </c>
    </row>
  </sheetData>
  <sortState ref="A7:AA9">
    <sortCondition descending="1" ref="A7:A9"/>
  </sortState>
  <mergeCells count="2">
    <mergeCell ref="E2:AA3"/>
    <mergeCell ref="C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Ind C3 Ruban</vt:lpstr>
      <vt:lpstr>Duo BM3 Cerceau</vt:lpstr>
      <vt:lpstr>Ind CJ4 Corde</vt:lpstr>
      <vt:lpstr>Duo BM2 Corde Cerceau</vt:lpstr>
      <vt:lpstr>Ind BM2 Ruban + Cerceau</vt:lpstr>
      <vt:lpstr>Ind M3 Ballon</vt:lpstr>
      <vt:lpstr>Ind CJ2 Massues + Cerceau</vt:lpstr>
      <vt:lpstr>Ens BM3 Massues</vt:lpstr>
      <vt:lpstr>Duos CJS4 Ballons</vt:lpstr>
      <vt:lpstr>Ind B3 Ballon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Vendola</dc:creator>
  <cp:lastModifiedBy>compe</cp:lastModifiedBy>
  <cp:lastPrinted>2026-02-28T18:56:14Z</cp:lastPrinted>
  <dcterms:created xsi:type="dcterms:W3CDTF">2026-02-14T08:57:30Z</dcterms:created>
  <dcterms:modified xsi:type="dcterms:W3CDTF">2026-02-28T19:16:28Z</dcterms:modified>
</cp:coreProperties>
</file>